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tabRatio="911"/>
  </bookViews>
  <sheets>
    <sheet name="Table of contents" sheetId="145" r:id="rId1"/>
    <sheet name="1.1.1.1" sheetId="1" r:id="rId2"/>
    <sheet name="1.1.1.2" sheetId="58" r:id="rId3"/>
    <sheet name="1.1.1.3" sheetId="74" r:id="rId4"/>
    <sheet name="1.1.1.4" sheetId="75" r:id="rId5"/>
    <sheet name="1.1.1.5" sheetId="76" r:id="rId6"/>
    <sheet name="1.1.2.1" sheetId="77" r:id="rId7"/>
    <sheet name="1.1.2.2" sheetId="78" r:id="rId8"/>
    <sheet name="1.1.2.3" sheetId="79" r:id="rId9"/>
    <sheet name="1.1.2.4" sheetId="80" r:id="rId10"/>
    <sheet name="1.1.3.1" sheetId="81" r:id="rId11"/>
    <sheet name="1.1.3.2" sheetId="82" r:id="rId12"/>
    <sheet name="1.1.3.3" sheetId="83" r:id="rId13"/>
    <sheet name="1.1.3.4" sheetId="84" r:id="rId14"/>
    <sheet name="1.1.3.5" sheetId="85" r:id="rId15"/>
    <sheet name="1.1.3.6" sheetId="86" r:id="rId16"/>
    <sheet name="1.1.3.7" sheetId="87" r:id="rId17"/>
    <sheet name="1.1.3.8" sheetId="88" r:id="rId18"/>
    <sheet name="1.1.3.9" sheetId="89" r:id="rId19"/>
    <sheet name="1.1.3.10" sheetId="90" r:id="rId20"/>
    <sheet name="1.1.3.11" sheetId="91" r:id="rId21"/>
    <sheet name="1.1.3.12" sheetId="92" r:id="rId22"/>
    <sheet name="1.2.1" sheetId="2" r:id="rId23"/>
    <sheet name="1.2.2" sheetId="3" r:id="rId24"/>
    <sheet name="1.2.3" sheetId="4" r:id="rId25"/>
    <sheet name="1.2.4" sheetId="96" r:id="rId26"/>
    <sheet name="1.3.1.1" sheetId="97" r:id="rId27"/>
    <sheet name="1.3.1.2" sheetId="98" r:id="rId28"/>
    <sheet name="1.3.1.3" sheetId="99" r:id="rId29"/>
    <sheet name="1.3.1.4" sheetId="146" r:id="rId30"/>
    <sheet name="2.2.1.1" sheetId="93" r:id="rId31"/>
    <sheet name="2.2.1.2" sheetId="94" r:id="rId32"/>
    <sheet name="2.2.1.3" sheetId="95" r:id="rId33"/>
    <sheet name="2.2.1.4" sheetId="100" r:id="rId34"/>
    <sheet name="2.2.1.5" sheetId="101" r:id="rId35"/>
    <sheet name="2.2.1.6" sheetId="102" r:id="rId36"/>
    <sheet name="2.2.1.7" sheetId="103" r:id="rId37"/>
    <sheet name="2.2.1.8" sheetId="104" r:id="rId38"/>
    <sheet name="2.2.1.9" sheetId="105" r:id="rId39"/>
    <sheet name="2.2.1.10" sheetId="106" r:id="rId40"/>
    <sheet name="2.2.1.11" sheetId="107" r:id="rId41"/>
    <sheet name="2.2.1.12" sheetId="108" r:id="rId42"/>
    <sheet name="2.2.1.13" sheetId="109" r:id="rId43"/>
    <sheet name="2.4.3" sheetId="6" r:id="rId44"/>
    <sheet name="2.4.3.1" sheetId="55" r:id="rId45"/>
    <sheet name="2.4.3.2" sheetId="61" r:id="rId46"/>
    <sheet name="3.1.1" sheetId="56" r:id="rId47"/>
    <sheet name="3.1.3.1" sheetId="110" r:id="rId48"/>
    <sheet name="3.1.3.2" sheetId="111" r:id="rId49"/>
    <sheet name="3.1.3.3" sheetId="112" r:id="rId50"/>
    <sheet name="3.1.3.4" sheetId="113" r:id="rId51"/>
    <sheet name="3.1.3.5" sheetId="114" r:id="rId52"/>
    <sheet name="3.1.3.6" sheetId="115" r:id="rId53"/>
    <sheet name="3.1.3.7" sheetId="116" r:id="rId54"/>
    <sheet name="3.1.3.8" sheetId="117" r:id="rId55"/>
    <sheet name="3.2.1.1" sheetId="10" r:id="rId56"/>
    <sheet name="3.2.1.2" sheetId="57" r:id="rId57"/>
    <sheet name="3.2.1.3" sheetId="118" r:id="rId58"/>
    <sheet name="3.2.2" sheetId="11" r:id="rId59"/>
    <sheet name="3.2.3" sheetId="12" r:id="rId60"/>
    <sheet name="3.3.1.1." sheetId="64" r:id="rId61"/>
    <sheet name="3.3.1.2" sheetId="65" r:id="rId62"/>
    <sheet name="3.3.2" sheetId="63" r:id="rId63"/>
    <sheet name="3.5.1" sheetId="9" r:id="rId64"/>
    <sheet name="3.6.1" sheetId="13" r:id="rId65"/>
    <sheet name="3.6.2" sheetId="66" r:id="rId66"/>
    <sheet name="3.7.2" sheetId="14" r:id="rId67"/>
    <sheet name="3.7.3" sheetId="15" r:id="rId68"/>
    <sheet name="4.1.1.1" sheetId="120" r:id="rId69"/>
    <sheet name="4.1.1.2" sheetId="121" r:id="rId70"/>
    <sheet name="4.1.1.3" sheetId="122" r:id="rId71"/>
    <sheet name="4.1.1.4" sheetId="124" r:id="rId72"/>
    <sheet name="4.1.1.5" sheetId="125" r:id="rId73"/>
    <sheet name="4.1.1.6" sheetId="126" r:id="rId74"/>
    <sheet name="4.1.2.1" sheetId="127" r:id="rId75"/>
    <sheet name="4.1.2.2" sheetId="128" r:id="rId76"/>
    <sheet name="4.1.2.3" sheetId="129" r:id="rId77"/>
    <sheet name="4.1.2.4" sheetId="130" r:id="rId78"/>
    <sheet name="4.1.2.5" sheetId="131" r:id="rId79"/>
    <sheet name="4.1.2.6" sheetId="132" r:id="rId80"/>
    <sheet name="4.1.2" sheetId="16" r:id="rId81"/>
    <sheet name="4.4.1" sheetId="17" r:id="rId82"/>
    <sheet name="4.6.1" sheetId="18" r:id="rId83"/>
    <sheet name="4.8.1." sheetId="71" r:id="rId84"/>
    <sheet name="5.1.1.1" sheetId="19" r:id="rId85"/>
    <sheet name="5.1.1.2" sheetId="133" r:id="rId86"/>
    <sheet name="5.1.1.3" sheetId="21" r:id="rId87"/>
    <sheet name="5.3.1" sheetId="72" r:id="rId88"/>
    <sheet name="5.5.1" sheetId="22" r:id="rId89"/>
    <sheet name="5.5.5" sheetId="23" r:id="rId90"/>
    <sheet name="6.1.1" sheetId="24" r:id="rId91"/>
    <sheet name="6.1.2" sheetId="25" r:id="rId92"/>
    <sheet name="6.2.1" sheetId="26" r:id="rId93"/>
    <sheet name="7.1.1" sheetId="27" r:id="rId94"/>
    <sheet name="7.2.1" sheetId="134" r:id="rId95"/>
    <sheet name="7.4.1" sheetId="135" r:id="rId96"/>
    <sheet name="8.1.1" sheetId="28" r:id="rId97"/>
    <sheet name="8.1.2" sheetId="29" r:id="rId98"/>
    <sheet name="8.1.3" sheetId="30" r:id="rId99"/>
    <sheet name="8.2.1" sheetId="31" r:id="rId100"/>
    <sheet name="8.3.1" sheetId="32" r:id="rId101"/>
    <sheet name="8.5.1" sheetId="33" r:id="rId102"/>
    <sheet name="8.5.2" sheetId="34" r:id="rId103"/>
    <sheet name="8.5.3" sheetId="35" r:id="rId104"/>
    <sheet name="9.1.1" sheetId="36" r:id="rId105"/>
    <sheet name="9.1.2" sheetId="37" r:id="rId106"/>
    <sheet name="9.2.3" sheetId="39" r:id="rId107"/>
    <sheet name="9.4.1" sheetId="136" r:id="rId108"/>
    <sheet name="9.4.2" sheetId="137" r:id="rId109"/>
    <sheet name="10.1.2" sheetId="138" r:id="rId110"/>
    <sheet name="10.2.1.1" sheetId="139" r:id="rId111"/>
    <sheet name="10.2.1.2" sheetId="140" r:id="rId112"/>
    <sheet name="10.2.1.3" sheetId="141" r:id="rId113"/>
    <sheet name="10.2.1.4" sheetId="142" r:id="rId114"/>
    <sheet name="10.2.1.5" sheetId="143" r:id="rId115"/>
    <sheet name="11.1.1" sheetId="53" r:id="rId116"/>
    <sheet name="11.5.1" sheetId="40" r:id="rId117"/>
    <sheet name="11.6.1" sheetId="41" r:id="rId118"/>
    <sheet name="13.2.1" sheetId="69" r:id="rId119"/>
    <sheet name="15.2.1" sheetId="42" r:id="rId120"/>
    <sheet name="15.2.2.1" sheetId="45" r:id="rId121"/>
    <sheet name="15.2.2.2" sheetId="44" r:id="rId122"/>
    <sheet name="16.6.1" sheetId="73" r:id="rId123"/>
    <sheet name="16.6.2" sheetId="51" r:id="rId124"/>
    <sheet name="16.8.1" sheetId="47" r:id="rId125"/>
    <sheet name="17.2.1" sheetId="48" r:id="rId126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0"/>
  <c r="B6"/>
  <c r="B5"/>
  <c r="B4"/>
</calcChain>
</file>

<file path=xl/sharedStrings.xml><?xml version="1.0" encoding="utf-8"?>
<sst xmlns="http://schemas.openxmlformats.org/spreadsheetml/2006/main" count="1411" uniqueCount="559">
  <si>
    <t>186834.4</t>
  </si>
  <si>
    <t>169076.9</t>
  </si>
  <si>
    <t>241376.9</t>
  </si>
  <si>
    <t>255932.9</t>
  </si>
  <si>
    <t>Kon Tum</t>
  </si>
  <si>
    <t>Gia Lai</t>
  </si>
  <si>
    <t>Long An</t>
  </si>
  <si>
    <t>An Giang</t>
  </si>
  <si>
    <t>2000</t>
  </si>
  <si>
    <t>2005</t>
  </si>
  <si>
    <t>2010</t>
  </si>
  <si>
    <t>2015</t>
  </si>
  <si>
    <t>2017</t>
  </si>
  <si>
    <t>Kinh</t>
  </si>
  <si>
    <t>Tay</t>
  </si>
  <si>
    <t>Thai</t>
  </si>
  <si>
    <t>Kho-me</t>
  </si>
  <si>
    <t>Muong</t>
  </si>
  <si>
    <t>Nung</t>
  </si>
  <si>
    <t>H-mong</t>
  </si>
  <si>
    <t>Dao</t>
  </si>
  <si>
    <t>Others</t>
  </si>
  <si>
    <t>10310</t>
  </si>
  <si>
    <t>12291</t>
  </si>
  <si>
    <t>68466</t>
  </si>
  <si>
    <t>10945</t>
  </si>
  <si>
    <t>11539</t>
  </si>
  <si>
    <t>13820</t>
  </si>
  <si>
    <t>81189</t>
  </si>
  <si>
    <t>9220</t>
  </si>
  <si>
    <t>64645</t>
  </si>
  <si>
    <t>11646</t>
  </si>
  <si>
    <t>98.94</t>
  </si>
  <si>
    <t>102.03</t>
  </si>
  <si>
    <t>103.80</t>
  </si>
  <si>
    <t>104.16</t>
  </si>
  <si>
    <t>8728</t>
  </si>
  <si>
    <t>21072</t>
  </si>
  <si>
    <t>9101</t>
  </si>
  <si>
    <t>24863</t>
  </si>
  <si>
    <t>94.9</t>
  </si>
  <si>
    <t>Whole country</t>
  </si>
  <si>
    <t>Urban</t>
  </si>
  <si>
    <t>Rural</t>
  </si>
  <si>
    <t>Year</t>
  </si>
  <si>
    <t xml:space="preserve">                                    Year
Urban/ Rural</t>
  </si>
  <si>
    <t xml:space="preserve">                      Year
Ethnic</t>
  </si>
  <si>
    <t>Source: Vietnam Household Living Standards Survey</t>
  </si>
  <si>
    <t>Red River Delta</t>
  </si>
  <si>
    <t>Northern midlands and mountain areas</t>
  </si>
  <si>
    <t>North Central area and Central coastal area</t>
  </si>
  <si>
    <t>Central Highlands</t>
  </si>
  <si>
    <t>South East</t>
  </si>
  <si>
    <t>Mekong River Delta</t>
  </si>
  <si>
    <t xml:space="preserve">                                                                                Year
Region</t>
  </si>
  <si>
    <t>Male</t>
  </si>
  <si>
    <t>Female</t>
  </si>
  <si>
    <t>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</si>
  <si>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</si>
  <si>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</si>
  <si>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</si>
  <si>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</si>
  <si>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</si>
  <si>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</si>
  <si>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</si>
  <si>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</si>
  <si>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</si>
  <si>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60+</t>
  </si>
  <si>
    <t xml:space="preserve">                                                                              Year
Age group</t>
  </si>
  <si>
    <t xml:space="preserve">                                                                              Year
Urban/ Rural</t>
  </si>
  <si>
    <t>Table 1.1.2.1. Poverty headcount ratio at $1.90 a day (2011 PPP) (% of population) - by resident</t>
  </si>
  <si>
    <t>Table 1.1.1.3. Multidimensional poverty rate (%) - by region</t>
  </si>
  <si>
    <t>Table 1.1.1.4. Multidimensional poverty rate (%) - by sex</t>
  </si>
  <si>
    <t>Table 1.1.1.2. Multidimensional poverty rate (%) - by ethnic</t>
  </si>
  <si>
    <t>Table 1.1.1.1. Multidimensional poverty rate (%) - by urban/rural</t>
  </si>
  <si>
    <t xml:space="preserve">                                                                              Year
Region</t>
  </si>
  <si>
    <t>Table 1.1.2.2. Poverty headcount ratio at $1.90 a day (2011 PPP) (% of population) - by region</t>
  </si>
  <si>
    <t>Table 1.1.2.4. Poverty headcount ratio at $1.90 a day (2011 PPP) (% of population) - by age group</t>
  </si>
  <si>
    <t>Table 1.1.2.3. Poverty headcount ratio at $1.90 a day (2011 PPP) (% of population) - by sex</t>
  </si>
  <si>
    <t>Table 1.1.3.1. Child multidimensional poverty rate (%) - by urban/rural</t>
  </si>
  <si>
    <t>Table 1.1.3.2. Child multidimensional poverty rate (%) - by region</t>
  </si>
  <si>
    <t xml:space="preserve">                                                                                 Year
Region</t>
  </si>
  <si>
    <t xml:space="preserve">                                                                                 Year
Age group</t>
  </si>
  <si>
    <t>0 - &lt; 6</t>
  </si>
  <si>
    <t>6 - &lt; 11</t>
  </si>
  <si>
    <t>11 - &lt; 16</t>
  </si>
  <si>
    <t>Table 1.1.3.4. Child multidimensional poverty rate (%) - by age group</t>
  </si>
  <si>
    <t>Table 1.1.3.5. Child multidimensional poverty rate based on 6 dimension (%) - by resident</t>
  </si>
  <si>
    <t xml:space="preserve">                                                                                 Year
Urban/ Rural</t>
  </si>
  <si>
    <t>Table 1.1.3.6. Child multidimensional poverty rate based on 6 dimension (%) - by sex</t>
  </si>
  <si>
    <t xml:space="preserve">                                                                                 Year
Sex</t>
  </si>
  <si>
    <t>Table 1.1.3.7. Child multidimensional poverty rate based on 6 dimension (%) - by region</t>
  </si>
  <si>
    <t>Table 1.1.3.8. Child multidimensional poverty rate based on 6 dimension (%) - by ethnic group</t>
  </si>
  <si>
    <t xml:space="preserve">                                                                                 Year
Ethnic group</t>
  </si>
  <si>
    <t>Kinh, Chinese</t>
  </si>
  <si>
    <t>Others ethnic</t>
  </si>
  <si>
    <t>Table 1.1.3.9. Child multidimensional poverty rate based on 7 dimension (%) - by resident</t>
  </si>
  <si>
    <t>Table 1.1.3.10. Child multidimensional poverty rate based on 7 dimension (%) - by sex</t>
  </si>
  <si>
    <t>Table 1.1.3.11. Child multidimensional poverty rate based on 7 dimension (%) - by region</t>
  </si>
  <si>
    <t>Table 1.1.3.12. Child multidimensional poverty rate based on 7 dimension (%) - by ethnic group</t>
  </si>
  <si>
    <t>Unemployment insurance</t>
  </si>
  <si>
    <t>Social insurance</t>
  </si>
  <si>
    <t>Health insurance</t>
  </si>
  <si>
    <t>Table 1.2.1. Number of people join unemployment, social and health insurance (thous. Pers.)</t>
  </si>
  <si>
    <t xml:space="preserve">                                                            Year
Type of insurance</t>
  </si>
  <si>
    <t>Source: General Statistics Office of Vietnam</t>
  </si>
  <si>
    <t>Table 2.2.1.1. Child malnutrition rate (%)</t>
  </si>
  <si>
    <t>Weight for age</t>
  </si>
  <si>
    <t>Height for age</t>
  </si>
  <si>
    <t>Weight for height</t>
  </si>
  <si>
    <t xml:space="preserve">                                                                            Year
Type</t>
  </si>
  <si>
    <t>Monthly social insurance</t>
  </si>
  <si>
    <t>One time social insurance</t>
  </si>
  <si>
    <t>Monthly unemployment insurance</t>
  </si>
  <si>
    <t>One time unemployment insurance</t>
  </si>
  <si>
    <t>thous. Pers.</t>
  </si>
  <si>
    <t xml:space="preserve">                                                                      Year
Type</t>
  </si>
  <si>
    <t>Pers.</t>
  </si>
  <si>
    <t>Unit</t>
  </si>
  <si>
    <t>Table 1.2.2. Number of people enjoying social, unemployment and health insurance</t>
  </si>
  <si>
    <t>Table 1.2.3. Number of people receiving monthly 
social support</t>
  </si>
  <si>
    <t xml:space="preserve"> Number of people receiving monthly social support</t>
  </si>
  <si>
    <t xml:space="preserve">                                                                            Year
Sex</t>
  </si>
  <si>
    <t>Table 2.2.1.2. Child malnutrition rate weight for age (%) - by sex</t>
  </si>
  <si>
    <t>Northern midland and mountain areas</t>
  </si>
  <si>
    <t>Table 1.2.4. Number of people receiving irregular support - by region</t>
  </si>
  <si>
    <t>Table 1.3.1.1. Proportion of the population living in households with access to basic services (%) - by urban/ rural</t>
  </si>
  <si>
    <t>Table 1.3.1.2. Proportion of the population living in households with access to basic services (%) - by region</t>
  </si>
  <si>
    <t>Table 1.3.1.3. Proportion of the population living in households with access to basic services (%) - by province</t>
  </si>
  <si>
    <t xml:space="preserve">                                                                            Year
Urban/ Rural</t>
  </si>
  <si>
    <t>Table 2.2.1.3. Child malnutrition rate weight for age (%) - by urban/rural</t>
  </si>
  <si>
    <t>Table 2.2.1.4. Child malnutrition rate height for age (%) - by sex</t>
  </si>
  <si>
    <t>Table 2.2.1.5. Child malnutrition rate height for age (%) - by urban/ rural</t>
  </si>
  <si>
    <t>Table 2.2.1.6. Child malnutrition rate weight for height (%) - by sex</t>
  </si>
  <si>
    <t>Table 2.2.1.7. Child malnutrition rate weight for height (%) - by urban/ rural</t>
  </si>
  <si>
    <t>Region</t>
  </si>
  <si>
    <t>Table 2.2.1.8. Child malnutrition rate weight for age (%) - by region (2018)</t>
  </si>
  <si>
    <t>Child malnutrition rate weight for age (%)</t>
  </si>
  <si>
    <t>Table 2.2.1.9. Child malnutrition rate height for age (%) - by region (2018)</t>
  </si>
  <si>
    <t>Child malnutrition rate height for age (%)</t>
  </si>
  <si>
    <t>Table 2.2.1.10. Child malnutrition rate weight for height (%) - by region (2018)</t>
  </si>
  <si>
    <t>Child malnutrition rate weight for height (%)</t>
  </si>
  <si>
    <t>Province</t>
  </si>
  <si>
    <t>Ha Noi</t>
  </si>
  <si>
    <t>Vinh Phuc</t>
  </si>
  <si>
    <t>Bac Ninh</t>
  </si>
  <si>
    <t>Quang Ninh</t>
  </si>
  <si>
    <t>Hai Duong</t>
  </si>
  <si>
    <t>Hai Phong</t>
  </si>
  <si>
    <t>Hung Yen</t>
  </si>
  <si>
    <t>Thai Binh</t>
  </si>
  <si>
    <t>Ha Nam</t>
  </si>
  <si>
    <t>Ninh Binh</t>
  </si>
  <si>
    <t>Ha Giang</t>
  </si>
  <si>
    <t>Cao Bang</t>
  </si>
  <si>
    <t>Bac Can</t>
  </si>
  <si>
    <t>Tuyen Quang</t>
  </si>
  <si>
    <t>Lao Cai</t>
  </si>
  <si>
    <t>Yen Bai</t>
  </si>
  <si>
    <t>Thai Nguyen</t>
  </si>
  <si>
    <t>Lang Son</t>
  </si>
  <si>
    <t>Bac Giang</t>
  </si>
  <si>
    <t>Phu Tho</t>
  </si>
  <si>
    <t>Dien Bien</t>
  </si>
  <si>
    <t>Lai Chau</t>
  </si>
  <si>
    <t>Son La</t>
  </si>
  <si>
    <t>Hoa Binh</t>
  </si>
  <si>
    <t>Thanh Hoa</t>
  </si>
  <si>
    <t>Nghe An</t>
  </si>
  <si>
    <t>Ha Tinh</t>
  </si>
  <si>
    <t>Quang Binh</t>
  </si>
  <si>
    <t>Quang Tri</t>
  </si>
  <si>
    <t>Thua Thien - Hue</t>
  </si>
  <si>
    <t>Da Nang</t>
  </si>
  <si>
    <t>Quang Nam</t>
  </si>
  <si>
    <t>Quang Ngai</t>
  </si>
  <si>
    <t>Binh Dinh</t>
  </si>
  <si>
    <t>Phu Yen</t>
  </si>
  <si>
    <t>Khanh Hoa</t>
  </si>
  <si>
    <t>Ninh Thuan</t>
  </si>
  <si>
    <t>Binh Thuan</t>
  </si>
  <si>
    <t>Dak Lak</t>
  </si>
  <si>
    <t>Dak Nong</t>
  </si>
  <si>
    <t>Lam Dong</t>
  </si>
  <si>
    <t>Binh Phuoc</t>
  </si>
  <si>
    <t>Tay Ninh</t>
  </si>
  <si>
    <t>Binh Duong</t>
  </si>
  <si>
    <t>Dong Nai</t>
  </si>
  <si>
    <t>Ba Ria - Vung Tau</t>
  </si>
  <si>
    <t>Ho Chi Minh city</t>
  </si>
  <si>
    <t>Tien Giang</t>
  </si>
  <si>
    <t>Ben Tre</t>
  </si>
  <si>
    <t>Tra Vinh</t>
  </si>
  <si>
    <t>Vinh Long</t>
  </si>
  <si>
    <t>Dong Thap</t>
  </si>
  <si>
    <t>Kien Giang</t>
  </si>
  <si>
    <t>Can Tho</t>
  </si>
  <si>
    <t>Hau Giang</t>
  </si>
  <si>
    <t>Soc Trang</t>
  </si>
  <si>
    <t>Bac Lieu</t>
  </si>
  <si>
    <t>Ca Mau</t>
  </si>
  <si>
    <t>Table 2.2.1.11. Child malnutrition rate weight for age (%) - by province (2018)</t>
  </si>
  <si>
    <t>Table 2.2.1.12. Child malnutrition rate height for age (%) - by province (2018)</t>
  </si>
  <si>
    <t>Table 2.2.1.13. Child malnutrition rate weight for height (%) - by province (2018)</t>
  </si>
  <si>
    <t>Maternal mortality ratio per 100,000 live births</t>
  </si>
  <si>
    <t>Table 3.1.1. Maternal mortality ratio per 100,000 live births (per.)</t>
  </si>
  <si>
    <t>Table 3.1.3.1. Mortality rate, under - 5 (per 1,000 live births)</t>
  </si>
  <si>
    <t>Mortality rate, under - 5 
(per 1,000 live births)</t>
  </si>
  <si>
    <t>Table 3.1.3.2. Mortality rate, under - 5 (per 1,000 live births) - by sex</t>
  </si>
  <si>
    <t xml:space="preserve">                         Year
Sex</t>
  </si>
  <si>
    <t>Table 3.1.3.3. Mortality rate, under - 5 (per 1,000 live births) - by urban/ rural</t>
  </si>
  <si>
    <t xml:space="preserve">                                 Year
Urban/ Rural</t>
  </si>
  <si>
    <t>Table 3.1.3.4. Mortality rate, under - 5 (per 1,000 live births) - by region</t>
  </si>
  <si>
    <t>Mortality rate, under - 1 
(per 1,000 live births)</t>
  </si>
  <si>
    <t>Table 3.1.3.6. Mortality rate, under - 1 (per 1,000 live births) - by sex</t>
  </si>
  <si>
    <t>Table 3.1.3.5. Mortality rate, under - 1 (per 1,000 live births)</t>
  </si>
  <si>
    <t xml:space="preserve">                       Year
Sex</t>
  </si>
  <si>
    <t>Table 3.1.3.7. Mortality rate, under - 1 (per 1,000 live births) - by urban/ rural</t>
  </si>
  <si>
    <t xml:space="preserve">                                    Year
Region</t>
  </si>
  <si>
    <t>Table 3.1.3.8. Mortality rate, under - 1 (per 1,000 live births) - by region</t>
  </si>
  <si>
    <t>The number of new HIV infected cases each year (per 1,000 people are not infected)</t>
  </si>
  <si>
    <t>The number of new HIV infected cases each year</t>
  </si>
  <si>
    <t>Table 3.2.1.2. The number of new HIV infected cases each year (per 1,000 people are not infected)</t>
  </si>
  <si>
    <t>Table 3.2.1.2. The number of new HIV infected cases each year</t>
  </si>
  <si>
    <t>Table 3.2.1.3. The number of new HIV infected cases each year</t>
  </si>
  <si>
    <t xml:space="preserve">                                                                               Year
Region</t>
  </si>
  <si>
    <t>Incidence of tuberculosis (per 100,000 people)</t>
  </si>
  <si>
    <t>Table 3.2.2. Incidence of tuberculosis (per 100,000 people)</t>
  </si>
  <si>
    <t>Incidence of malaria (per 100,000 people)</t>
  </si>
  <si>
    <t>Table 3.2.3. Incidence of malaria (per 100,000 people)</t>
  </si>
  <si>
    <t>Number of deaths due to pneumonia</t>
  </si>
  <si>
    <t>Number of deaths due to myocardial infarction</t>
  </si>
  <si>
    <t xml:space="preserve">Number of deaths due to heart failure </t>
  </si>
  <si>
    <t>Number of deaths due to conduction disturbances and arrhythmias</t>
  </si>
  <si>
    <t xml:space="preserve">                                                                                  Year
Type</t>
  </si>
  <si>
    <t>Pneumonia</t>
  </si>
  <si>
    <t>Myocardial infarction</t>
  </si>
  <si>
    <t xml:space="preserve">Heart failure </t>
  </si>
  <si>
    <t>Conduction disturbances
and arrhythmias</t>
  </si>
  <si>
    <t>Table 3.3.1.2. Number of deaths due to pneumonia, myocardial infarction, heart failure, conduction disturbances and arrhythmias (per 100,000 people) - by region</t>
  </si>
  <si>
    <t xml:space="preserve">                                                                            Year
Region</t>
  </si>
  <si>
    <t>Source: Ministry of Health of Vietnam</t>
  </si>
  <si>
    <t>Table 3.3.2. Number of deaths due to suicide (per 100,000 people)</t>
  </si>
  <si>
    <t xml:space="preserve">                                           Year
Sex</t>
  </si>
  <si>
    <t>Number of people injured by traffic accidents</t>
  </si>
  <si>
    <t>Number of deaths due to traffic accidents</t>
  </si>
  <si>
    <t>Number of traffic accidents</t>
  </si>
  <si>
    <t xml:space="preserve">                                                                     Year
Type</t>
  </si>
  <si>
    <t>Table 3.5.1. Number of traffic accidents, number of deaths and injured due to traffic accidents</t>
  </si>
  <si>
    <t>Modern contraception</t>
  </si>
  <si>
    <t>Traditional contraception</t>
  </si>
  <si>
    <t>Table 3.6.1. Proportion of married women aged 15-49 years using modern and traditional contraception (%)</t>
  </si>
  <si>
    <t xml:space="preserve">                                                                                     Year
Type</t>
  </si>
  <si>
    <t>Table 3.6.2. Birth rate (of women ages 15 - 19)</t>
  </si>
  <si>
    <r>
      <t>Birth rate (of women ages 15 - 19) (</t>
    </r>
    <r>
      <rPr>
        <b/>
        <sz val="11"/>
        <color theme="1"/>
        <rFont val="Calibri"/>
        <family val="2"/>
      </rPr>
      <t>‰)</t>
    </r>
  </si>
  <si>
    <t>Table 3.7.2. Proportion of children under 1 year of age being fully immunized with vaccines (%)</t>
  </si>
  <si>
    <t xml:space="preserve"> Proportion of children (%)</t>
  </si>
  <si>
    <t>Table 3.7.3. Number of health workers (per 10,000 people)</t>
  </si>
  <si>
    <t>Number of health workers 
(per 10,000 people)</t>
  </si>
  <si>
    <t xml:space="preserve">                      Year
Sex</t>
  </si>
  <si>
    <t xml:space="preserve">                      Year
Urban/ Rural</t>
  </si>
  <si>
    <t xml:space="preserve">                                   Year
Urban/ Rural</t>
  </si>
  <si>
    <t xml:space="preserve">                                   Year
Region</t>
  </si>
  <si>
    <t>Table 4.1.1.1. Gross enrollment rate, primary school (%) - by sex</t>
  </si>
  <si>
    <t>Table 4.1.1.2. Gross enrollment rate, primary school (%) - by urban/ rural</t>
  </si>
  <si>
    <t>Table 4.1.1.3. Gross enrollment rate, primary school (%) - by region</t>
  </si>
  <si>
    <t>Table 4.1.1.4. Net enrollment rate, primary school (%) - by sex</t>
  </si>
  <si>
    <t>Table 4.1.1.5. Net enrollment rate, primary school (%) - by urban/ rural</t>
  </si>
  <si>
    <t>Table 4.1.1.6. Net enrollment rate, primary school (%) - by region</t>
  </si>
  <si>
    <t>Table 4.1.2.1. Gross enrollment rate, secondary school (%) - by sex</t>
  </si>
  <si>
    <t>Table 4.1.2.2. Gross enrollment rate, secondary school (%) - by urban/ rural</t>
  </si>
  <si>
    <t>Table 4.1.2.3. Gross enrollment rate, secondary school (%) - by region</t>
  </si>
  <si>
    <t>Table 4.1.2.4. Net enrollment rate, secondary school (%) - by sex</t>
  </si>
  <si>
    <t>Table 4.1.2.5. Net enrollment rate, secondary school (%) - by urban/ rural</t>
  </si>
  <si>
    <t>Table 4.1.2.6. Net enrollment rate, secondary school (%) - by region</t>
  </si>
  <si>
    <t>Percentage of trained employed workers (%)</t>
  </si>
  <si>
    <t>Table 4.4.1. Percentage of trained employed workers (%)</t>
  </si>
  <si>
    <t>By sex</t>
  </si>
  <si>
    <t>By urban/ rural</t>
  </si>
  <si>
    <t xml:space="preserve">                  Year
</t>
  </si>
  <si>
    <t>Table 4.6.1. Proportion of the population aged 15 and older is literate (%)</t>
  </si>
  <si>
    <t>Having electricity</t>
  </si>
  <si>
    <t>Having computers for learning purposes (%)</t>
  </si>
  <si>
    <t>Having Internet for learning purposes</t>
  </si>
  <si>
    <t>Having infrastructure and documents suitable for students with disabilities (%)</t>
  </si>
  <si>
    <t>Having drinking water (%)</t>
  </si>
  <si>
    <t>Having convenient and separate sanitation systems for each gender (%)</t>
  </si>
  <si>
    <t>Preschool</t>
  </si>
  <si>
    <t>Primary school</t>
  </si>
  <si>
    <t>Secondary school</t>
  </si>
  <si>
    <t>High school</t>
  </si>
  <si>
    <t>Table 4.8.1. Percentage of schools in 2015 having electricity, internet for learning purpose, drinking water,…</t>
  </si>
  <si>
    <t>Sex ratio at birth (Number of boys / 100 girls)</t>
  </si>
  <si>
    <t>Table 5.1.1.1. Sex ratio at birth (Number of boys / 100 girls)</t>
  </si>
  <si>
    <t>Table 5.1.1.2. Sex ratio at birth (Number of boys / 100 girls) - by urban/ rural</t>
  </si>
  <si>
    <t>Proportion of women in parliament (%)</t>
  </si>
  <si>
    <t>Table 5.5.1. Proportion of women in parliament (%)</t>
  </si>
  <si>
    <t>Source: Multiple Indicator Cluster Survey 2014</t>
  </si>
  <si>
    <t/>
  </si>
  <si>
    <t>Table 5.5.5. Proportion of female directors / business owners, cooperatives (%)</t>
  </si>
  <si>
    <t>Table 6.1.1. Percentage of urban population supplied with clean water through a centralized water supply system (%)</t>
  </si>
  <si>
    <t>Percentage of urban population (%)</t>
  </si>
  <si>
    <t>Table 6.1.2. Proportion of households using clean water sources (%)</t>
  </si>
  <si>
    <t>Percentage of households (%)</t>
  </si>
  <si>
    <t>Table 6.2.1. Proportion of households using hygienic toilets (%)</t>
  </si>
  <si>
    <t>Access to electricity (% of population)</t>
  </si>
  <si>
    <t>Table 7.1.1. Access to electricity (% of population)</t>
  </si>
  <si>
    <t>Source: World Bank Open Data</t>
  </si>
  <si>
    <t>Renewable energy consumption 
(% of total final energy consumption)</t>
  </si>
  <si>
    <t>Table 7.2.1. Renewable energy consumption 
(% of total final energy consumption)</t>
  </si>
  <si>
    <t>Electricity production from renewable sources, excluding hydroelectric (kWh)</t>
  </si>
  <si>
    <t>Table 7.4.1. Electricity production from renewable sources, excluding hydroelectric (kWh)</t>
  </si>
  <si>
    <t>Current price</t>
  </si>
  <si>
    <t>Comparative price</t>
  </si>
  <si>
    <t xml:space="preserve">                                  Year
Type of price</t>
  </si>
  <si>
    <t>Table 8.1.1. Gross domestic product (VND billion)</t>
  </si>
  <si>
    <t>Growth rate of gross domestic product (%)</t>
  </si>
  <si>
    <t>Table 8.1.2. Growth rate of gross domestic product (%)</t>
  </si>
  <si>
    <t>Table 8.1.3. Gross domestic product per capita</t>
  </si>
  <si>
    <t>Current price - VND thousand</t>
  </si>
  <si>
    <t>Current price - USD</t>
  </si>
  <si>
    <t xml:space="preserve">                                                            Year
Type</t>
  </si>
  <si>
    <t>Social labor productivity (VND million / person)</t>
  </si>
  <si>
    <t>Table 8.2.1. Social labor productivity (VND million / person)</t>
  </si>
  <si>
    <t>Proportion of workers with informal employment (%)</t>
  </si>
  <si>
    <t>Table 8.3.1. Proportion of workers with informal employment (%)</t>
  </si>
  <si>
    <t>Table 8.5.1. Average income of a employed worker</t>
  </si>
  <si>
    <t>Average income of a employed worker (VND thousand)</t>
  </si>
  <si>
    <t>Unemployment rate (%)</t>
  </si>
  <si>
    <t>Table 8.5.2. Unemployment rate (%)</t>
  </si>
  <si>
    <t>Underemployment rate (%)</t>
  </si>
  <si>
    <t>Table 8.5.2. Underemployment rate (%)</t>
  </si>
  <si>
    <t>Number of passengers carried</t>
  </si>
  <si>
    <t>Number of turns of passengers traffic</t>
  </si>
  <si>
    <t xml:space="preserve">                                        Year
Type</t>
  </si>
  <si>
    <t>Table 9.1.1. Number of passengers carried and number of turns of passengers traffic</t>
  </si>
  <si>
    <t>Volume of freight carried (thousand tons)</t>
  </si>
  <si>
    <t>Volume of freight traffic (million tons)</t>
  </si>
  <si>
    <t>Table 9.1.2. Volume of freight carried and freight traffic</t>
  </si>
  <si>
    <t>Rate of employed labor in manufacturing and processing industry (%)</t>
  </si>
  <si>
    <t>Table 9.2.3. Rate of employed labor in manufacturing and processing industry (%)</t>
  </si>
  <si>
    <t>The ratio of spending on science and technology compared to the gross domestic product (by funding source)</t>
  </si>
  <si>
    <t>Table 9.4.1. The ratio of spending on science and technology compared to the gross domestic product (by funding source)</t>
  </si>
  <si>
    <t>The ratio of spending on science and technology compared to the gross domestic product (by research area)</t>
  </si>
  <si>
    <t>Table 9.4.2. The ratio of spending on science and technology compared to the gross domestic product (by research area)</t>
  </si>
  <si>
    <t>Table 10.1.2. Growth in expenditure of households per capita</t>
  </si>
  <si>
    <t xml:space="preserve">                                                      Year
Urban/ Rural</t>
  </si>
  <si>
    <t>Table 10.2.1.1. The percentage of people living below 50% of the median value of the nation's income</t>
  </si>
  <si>
    <t>Central Highland</t>
  </si>
  <si>
    <t xml:space="preserve">                                                      Year
Region</t>
  </si>
  <si>
    <t xml:space="preserve">                                                      Year
Sex</t>
  </si>
  <si>
    <t>Table 10.2.1.4. The percentage of people living below 50% of the median value of the nation's income - by age group</t>
  </si>
  <si>
    <t>0 - 14</t>
  </si>
  <si>
    <t>15 - 19</t>
  </si>
  <si>
    <t xml:space="preserve">                                          Year
Age group</t>
  </si>
  <si>
    <t>Table 10.2.1.3. The percentage of people living below 50% of the median value of the nation's income - by sex</t>
  </si>
  <si>
    <t>Table 10.2.1.2. The percentage of people living below 50% of the median value of the nation's income - by region</t>
  </si>
  <si>
    <t>Table 11.1.1. Proportion of the population living in temporary houses (%)</t>
  </si>
  <si>
    <t>Number of dead and missing</t>
  </si>
  <si>
    <t>Number of injured</t>
  </si>
  <si>
    <t>Table 11.5.1. Number of dead, missing and injured</t>
  </si>
  <si>
    <t xml:space="preserve">                                                              Year
Type</t>
  </si>
  <si>
    <t>Table 11.6.1. Rate of urban daily-life solid waste is collected and treated according to prescribed standards and regulations (%)</t>
  </si>
  <si>
    <t>Rate</t>
  </si>
  <si>
    <t>Existing forest area (thousand ha)</t>
  </si>
  <si>
    <t>Table 15.2.1. Existing forest area (thousand ha)</t>
  </si>
  <si>
    <t>Production forest</t>
  </si>
  <si>
    <t>Protection forest</t>
  </si>
  <si>
    <t>Specialized forest</t>
  </si>
  <si>
    <t>Total</t>
  </si>
  <si>
    <t>Table 15.2.2.2. Area of new concentrated planted forest by type of forest</t>
  </si>
  <si>
    <t xml:space="preserve">                                            Year
Type</t>
  </si>
  <si>
    <t>Forest cover rate</t>
  </si>
  <si>
    <t>Table 15.2.2.1. Forest cover rate</t>
  </si>
  <si>
    <t>Percentage of population satisfied with public service in the last time (%)</t>
  </si>
  <si>
    <t>Table 16.4.1. Percentage of population satisfied with public service in the last time (%)</t>
  </si>
  <si>
    <t>Proportion of state budget expenditure against the approved state budget expenditure estimate (%)</t>
  </si>
  <si>
    <t>Table 16.6.2. Proportion of state budget expenditure against the approved state budget expenditure estimate (%)</t>
  </si>
  <si>
    <t>Proportion of children under 5 years old having registered a birth (%)</t>
  </si>
  <si>
    <t>Source: Multiple Indicator Cluster Survey</t>
  </si>
  <si>
    <t>Table 16.8.1. Proportion of children under 5 years old having registered a birth (%)</t>
  </si>
  <si>
    <t>Merchandise export value (Million USD)</t>
  </si>
  <si>
    <t>Table 17.2.1. Merchandise export value (Million USD)</t>
  </si>
  <si>
    <t xml:space="preserve">                                         Year
Age group</t>
  </si>
  <si>
    <t>Table 1.1.1.5. Multidimensional poverty rate (%) - by age group</t>
  </si>
  <si>
    <t>2.4.3</t>
  </si>
  <si>
    <t>2.4.3.1</t>
  </si>
  <si>
    <t>2.4.3.2</t>
  </si>
  <si>
    <t>4.1.2</t>
  </si>
  <si>
    <t>5.3.1</t>
  </si>
  <si>
    <t>10.2.1.5</t>
  </si>
  <si>
    <t>13.2.1</t>
  </si>
  <si>
    <t>15.2.1.1</t>
  </si>
  <si>
    <t xml:space="preserve">Table 1.2.3. Number of people receiving monthly </t>
  </si>
  <si>
    <t>Table 3.2.1.1. The number of new HIV infected cases each year (per 1,000 people are not infected)</t>
  </si>
  <si>
    <t>Table 3.3.1.1. Number of deaths due to pneumonia, myocardial infarction, heart failure, conduction disturbances and arrhythmias (per 100,000 people)</t>
  </si>
  <si>
    <t>Table 5.1.1.3. Sex ratio at birth (Number of boys / 100 girls) - by region</t>
  </si>
  <si>
    <t xml:space="preserve">Table 7.2.1. Renewable energy consumption </t>
  </si>
  <si>
    <t>Table 8.5.3. Underemployment rate (%)</t>
  </si>
  <si>
    <t>Table 10.2.1.1. The percentage of people living below 50% of the median value of the nation's income - by urban/ rural</t>
  </si>
  <si>
    <t xml:space="preserve">                                                        Year
Sex</t>
  </si>
  <si>
    <t>Table 1.1.3.3. Child multidimensional poverty rate (%) - by sex</t>
  </si>
  <si>
    <t>Area</t>
  </si>
  <si>
    <t>The rate of moderate and severe food insecurity among the population</t>
  </si>
  <si>
    <t>Table 1.3.1.4. The rate of moderate and severe food insecurity among the population (2018)</t>
  </si>
  <si>
    <t>1.3.1.4</t>
  </si>
  <si>
    <t>Sheet</t>
  </si>
  <si>
    <t>1.1.1.1</t>
  </si>
  <si>
    <t>1.1.1.2</t>
  </si>
  <si>
    <t>1.1.1.3</t>
  </si>
  <si>
    <t>1.1.1.4</t>
  </si>
  <si>
    <t>1.1.1.5</t>
  </si>
  <si>
    <t>1.1.2.1</t>
  </si>
  <si>
    <t>1.1.2.2</t>
  </si>
  <si>
    <t>1.1.2.3</t>
  </si>
  <si>
    <t>1.1.2.4</t>
  </si>
  <si>
    <t>1.1.3.1</t>
  </si>
  <si>
    <t>1.1.3.2</t>
  </si>
  <si>
    <t>1.1.3.3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</si>
  <si>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</si>
  <si>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</si>
  <si>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</si>
  <si>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</si>
  <si>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</si>
  <si>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</si>
  <si>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</si>
  <si>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</si>
  <si>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</si>
  <si>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1.2.1</t>
  </si>
  <si>
    <t>1.2.2</t>
  </si>
  <si>
    <t>1.2.3</t>
  </si>
  <si>
    <t>1.2.4</t>
  </si>
  <si>
    <t>1.3.1.1</t>
  </si>
  <si>
    <t>1.3.1.2</t>
  </si>
  <si>
    <t>1.3.1.3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</si>
  <si>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</si>
  <si>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</si>
  <si>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</si>
  <si>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</si>
  <si>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</si>
  <si>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</si>
  <si>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</si>
  <si>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</si>
  <si>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2.2.1.9</t>
  </si>
  <si>
    <t>2.2.1.10</t>
  </si>
  <si>
    <t>2.2.1.11</t>
  </si>
  <si>
    <t>2.2.1.12</t>
  </si>
  <si>
    <t>2.2.1.13</t>
  </si>
  <si>
    <t>3.1.1</t>
  </si>
  <si>
    <t>3.1.3.1</t>
  </si>
  <si>
    <t>3.1.3.2</t>
  </si>
  <si>
    <t>3.1.3.3</t>
  </si>
  <si>
    <t>3.1.3.4</t>
  </si>
  <si>
    <t>3.1.3.5</t>
  </si>
  <si>
    <t>3.1.3.6</t>
  </si>
  <si>
    <t>3.1.3.7</t>
  </si>
  <si>
    <t>3.1.3.8</t>
  </si>
  <si>
    <t>3.2.1.1</t>
  </si>
  <si>
    <t>3.2.1.2</t>
  </si>
  <si>
    <t>3.2.1.3</t>
  </si>
  <si>
    <t>3.2.2</t>
  </si>
  <si>
    <t>3.2.3</t>
  </si>
  <si>
    <t>3.3.1.1</t>
  </si>
  <si>
    <t>3.3.1.2</t>
  </si>
  <si>
    <t>3.3.2</t>
  </si>
  <si>
    <t>3.5.1</t>
  </si>
  <si>
    <t>3.6.1</t>
  </si>
  <si>
    <t>3.6.2</t>
  </si>
  <si>
    <t>3.7.2</t>
  </si>
  <si>
    <t>3.7.3</t>
  </si>
  <si>
    <t>4.1.1.1</t>
  </si>
  <si>
    <t>4.1.1.2</t>
  </si>
  <si>
    <t>4.1.1.3</t>
  </si>
  <si>
    <t>4.1.1.4</t>
  </si>
  <si>
    <t>4.1.1.5</t>
  </si>
  <si>
    <t>4.1.1.6</t>
  </si>
  <si>
    <t>4.1.2.1</t>
  </si>
  <si>
    <t>4.1.2.2</t>
  </si>
  <si>
    <t>4.1.2.3</t>
  </si>
  <si>
    <t>4.1.2.4</t>
  </si>
  <si>
    <t>4.1.2.5</t>
  </si>
  <si>
    <t>4.1.2.6</t>
  </si>
  <si>
    <t>4.4.1</t>
  </si>
  <si>
    <t>4.6.1</t>
  </si>
  <si>
    <t>4.8.1</t>
  </si>
  <si>
    <t>5.1.1.1</t>
  </si>
  <si>
    <t>5.1.1.2</t>
  </si>
  <si>
    <t>5.1.1.3</t>
  </si>
  <si>
    <t>5.5.1</t>
  </si>
  <si>
    <t>5.5.5</t>
  </si>
  <si>
    <t>6.1.1</t>
  </si>
  <si>
    <t>6.1.2</t>
  </si>
  <si>
    <t>7.1.1</t>
  </si>
  <si>
    <t>7.2.1</t>
  </si>
  <si>
    <t>7.4.1</t>
  </si>
  <si>
    <t>6.2.1</t>
  </si>
  <si>
    <t>8.1.1</t>
  </si>
  <si>
    <t>8.1.2</t>
  </si>
  <si>
    <t>8.1.3</t>
  </si>
  <si>
    <t>8.2.1</t>
  </si>
  <si>
    <t>8.3.1</t>
  </si>
  <si>
    <t>8.5.1</t>
  </si>
  <si>
    <t>8.5.2</t>
  </si>
  <si>
    <t>8.5.3</t>
  </si>
  <si>
    <t>9.1.1</t>
  </si>
  <si>
    <t>9.1.2</t>
  </si>
  <si>
    <t>9.2.3</t>
  </si>
  <si>
    <t>9.4.1</t>
  </si>
  <si>
    <t>9.4.2</t>
  </si>
  <si>
    <t>10.1.2</t>
  </si>
  <si>
    <t>10.2.1.1</t>
  </si>
  <si>
    <t>10.2.1.2</t>
  </si>
  <si>
    <t>10.2.1.3</t>
  </si>
  <si>
    <t>10.2.1.4</t>
  </si>
  <si>
    <t>11.1.1.1</t>
  </si>
  <si>
    <t>11.5.1</t>
  </si>
  <si>
    <t>11.6.1</t>
  </si>
  <si>
    <t>15.2.1</t>
  </si>
  <si>
    <t>15.2.2.1</t>
  </si>
  <si>
    <t>15.2.2.2</t>
  </si>
  <si>
    <t>16.4.1</t>
  </si>
  <si>
    <t>16.6.2</t>
  </si>
  <si>
    <t>16.8.1</t>
  </si>
  <si>
    <t>17.2.1</t>
  </si>
  <si>
    <t>Food price index (compared with previous year) (%)</t>
  </si>
  <si>
    <t>Foodstuff price index (compared with previous year) (%)</t>
  </si>
  <si>
    <t xml:space="preserve">                                                              Year
Price index</t>
  </si>
  <si>
    <t>Table 2.4.3. Food and foodstuff price index (compared with previous year) (%) (Previous year = 100)</t>
  </si>
  <si>
    <t>Nam Dinh</t>
  </si>
  <si>
    <t>Bac Kan</t>
  </si>
  <si>
    <t>TP. Ho Chi Minh</t>
  </si>
  <si>
    <t xml:space="preserve">                     Year
Province</t>
  </si>
  <si>
    <t>Table 2.4.3.1. Spatial cost of living index among provinces (Ha Noi = 100)</t>
  </si>
  <si>
    <t>Food price index (compared with previous year) (%) - whole country</t>
  </si>
  <si>
    <t>Foodstuff price index (compared with previous year) (%) - whole country</t>
  </si>
  <si>
    <t xml:space="preserve">                                                                                                                                           Year
Price index</t>
  </si>
  <si>
    <t>Table 4.1.2. Primary completion rate (%)</t>
  </si>
  <si>
    <t>Primary completion rate (%)</t>
  </si>
  <si>
    <t>Before age 15</t>
  </si>
  <si>
    <t>Before age 18</t>
  </si>
  <si>
    <t>Table 5.3.1. Proportion of women aged 20-24 years married or in a union before age 15, before age 18 (%)</t>
  </si>
  <si>
    <t>Source: Vietnam Multiple Indicator Cluster Survey</t>
  </si>
  <si>
    <t xml:space="preserve">                         Year
Type</t>
  </si>
  <si>
    <t>Hanoi</t>
  </si>
  <si>
    <t>Thua Thien Hue</t>
  </si>
  <si>
    <t>Binh Đinh</t>
  </si>
  <si>
    <t>Ba Ria Vung Tau</t>
  </si>
  <si>
    <t>Ho Chi Minh City</t>
  </si>
  <si>
    <t>.</t>
  </si>
  <si>
    <t>Table 10.2.1.5. The percentage of people living below 50% of the median value of the nation's income - by province</t>
  </si>
  <si>
    <t xml:space="preserve">                                Year
Province</t>
  </si>
  <si>
    <t>The ministry / sector has issued the Green Growth Action Plan</t>
  </si>
  <si>
    <t>The province / city under the Central Government has issued a Green Growth Action Plan</t>
  </si>
  <si>
    <t>Table 13.2.1. The ministry/ sector and the province / city under the Central Government have issued the Green Growth Action Plan</t>
  </si>
  <si>
    <t>Table 2.4.3.2. Food and foodstuff price index (compared with previous year) (%) (Previous year = 100) - by urban/ rural</t>
  </si>
  <si>
    <t>ID</t>
  </si>
  <si>
    <t>Table</t>
  </si>
  <si>
    <t>TABLE OF CONTENTS</t>
  </si>
  <si>
    <t>Table 16.6.1. Percentage of population satisfied with public service in the last time (%)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</si>
</sst>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563C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</cellStyleXfs>
  <cellXfs count="2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Font="1" applyBorder="1"/>
    <xf numFmtId="0" fontId="0" fillId="0" borderId="0" xfId="0" applyFont="1"/>
    <xf numFmtId="0" fontId="0" fillId="0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9" fillId="0" borderId="1" xfId="0" quotePrefix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Fill="1"/>
    <xf numFmtId="0" fontId="11" fillId="0" borderId="0" xfId="4"/>
    <xf numFmtId="0" fontId="3" fillId="0" borderId="0" xfId="0" applyFont="1" applyFill="1" applyAlignment="1">
      <alignment horizontal="right"/>
    </xf>
    <xf numFmtId="0" fontId="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Fon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2" fillId="0" borderId="0" xfId="0" applyFont="1" applyFill="1" applyBorder="1"/>
    <xf numFmtId="0" fontId="0" fillId="0" borderId="0" xfId="0" applyFill="1" applyBorder="1" applyAlignment="1">
      <alignment horizontal="center" vertical="justify"/>
    </xf>
    <xf numFmtId="0" fontId="0" fillId="0" borderId="1" xfId="0" applyFill="1" applyBorder="1" applyAlignment="1">
      <alignment horizontal="center" vertical="justify"/>
    </xf>
    <xf numFmtId="0" fontId="0" fillId="0" borderId="1" xfId="0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1" xfId="0" quotePrefix="1" applyBorder="1"/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2" fillId="0" borderId="0" xfId="0" applyFont="1" applyFill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/>
    </xf>
    <xf numFmtId="0" fontId="14" fillId="0" borderId="0" xfId="0" applyFont="1" applyFill="1"/>
    <xf numFmtId="0" fontId="9" fillId="0" borderId="1" xfId="0" quotePrefix="1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0" fillId="0" borderId="0" xfId="0" applyFont="1" applyBorder="1"/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wrapText="1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6">
    <cellStyle name="Comma" xfId="1" builtinId="3"/>
    <cellStyle name="Hyperlink" xfId="4" builtinId="8"/>
    <cellStyle name="Normal" xfId="0" builtinId="0"/>
    <cellStyle name="Normal - Style1 3" xfId="5"/>
    <cellStyle name="Normal - Style1_01 Don vi HC 2 2 2" xfId="3"/>
    <cellStyle name="Normal 2 2" xfId="2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9.140625" style="9"/>
    <col min="2" max="2" width="9.140625" style="186"/>
    <col min="3" max="3" width="147.85546875" style="183" bestFit="1" customWidth="1"/>
    <col min="4" max="16384" width="9.140625" style="154"/>
  </cols>
  <sheetData>
    <row r="1" spans="1:3" ht="19.5">
      <c r="A1" s="187" t="s">
        <v>557</v>
      </c>
      <c r="B1" s="187"/>
      <c r="C1" s="187"/>
    </row>
    <row r="3" spans="1:3" s="9" customFormat="1">
      <c r="A3" s="184" t="s">
        <v>555</v>
      </c>
      <c r="B3" s="184" t="s">
        <v>406</v>
      </c>
      <c r="C3" s="184" t="s">
        <v>556</v>
      </c>
    </row>
    <row r="4" spans="1:3">
      <c r="A4" s="23">
        <v>1</v>
      </c>
      <c r="B4" s="74" t="s">
        <v>407</v>
      </c>
      <c r="C4" s="185" t="s">
        <v>74</v>
      </c>
    </row>
    <row r="5" spans="1:3">
      <c r="A5" s="23">
        <v>2</v>
      </c>
      <c r="B5" s="74" t="s">
        <v>408</v>
      </c>
      <c r="C5" s="185" t="s">
        <v>73</v>
      </c>
    </row>
    <row r="6" spans="1:3">
      <c r="A6" s="23">
        <v>3</v>
      </c>
      <c r="B6" s="74" t="s">
        <v>409</v>
      </c>
      <c r="C6" s="185" t="s">
        <v>71</v>
      </c>
    </row>
    <row r="7" spans="1:3">
      <c r="A7" s="23">
        <v>4</v>
      </c>
      <c r="B7" s="74" t="s">
        <v>410</v>
      </c>
      <c r="C7" s="185" t="s">
        <v>72</v>
      </c>
    </row>
    <row r="8" spans="1:3">
      <c r="A8" s="23">
        <v>5</v>
      </c>
      <c r="B8" s="74" t="s">
        <v>411</v>
      </c>
      <c r="C8" s="185" t="s">
        <v>384</v>
      </c>
    </row>
    <row r="9" spans="1:3">
      <c r="A9" s="23">
        <v>6</v>
      </c>
      <c r="B9" s="74" t="s">
        <v>412</v>
      </c>
      <c r="C9" s="185" t="s">
        <v>70</v>
      </c>
    </row>
    <row r="10" spans="1:3">
      <c r="A10" s="23">
        <v>7</v>
      </c>
      <c r="B10" s="74" t="s">
        <v>413</v>
      </c>
      <c r="C10" s="185" t="s">
        <v>76</v>
      </c>
    </row>
    <row r="11" spans="1:3">
      <c r="A11" s="23">
        <v>8</v>
      </c>
      <c r="B11" s="74" t="s">
        <v>414</v>
      </c>
      <c r="C11" s="185" t="s">
        <v>78</v>
      </c>
    </row>
    <row r="12" spans="1:3">
      <c r="A12" s="23">
        <v>9</v>
      </c>
      <c r="B12" s="74" t="s">
        <v>415</v>
      </c>
      <c r="C12" s="185" t="s">
        <v>77</v>
      </c>
    </row>
    <row r="13" spans="1:3">
      <c r="A13" s="23">
        <v>10</v>
      </c>
      <c r="B13" s="74" t="s">
        <v>416</v>
      </c>
      <c r="C13" s="185" t="s">
        <v>79</v>
      </c>
    </row>
    <row r="14" spans="1:3">
      <c r="A14" s="23">
        <v>11</v>
      </c>
      <c r="B14" s="74" t="s">
        <v>417</v>
      </c>
      <c r="C14" s="185" t="s">
        <v>80</v>
      </c>
    </row>
    <row r="15" spans="1:3">
      <c r="A15" s="23">
        <v>12</v>
      </c>
      <c r="B15" s="74" t="s">
        <v>418</v>
      </c>
      <c r="C15" s="185" t="s">
        <v>401</v>
      </c>
    </row>
    <row r="16" spans="1:3">
      <c r="A16" s="23">
        <v>13</v>
      </c>
      <c r="B16" s="74" t="s">
        <v>419</v>
      </c>
      <c r="C16" s="185" t="s">
        <v>86</v>
      </c>
    </row>
    <row r="17" spans="1:3">
      <c r="A17" s="23">
        <v>14</v>
      </c>
      <c r="B17" s="74" t="s">
        <v>420</v>
      </c>
      <c r="C17" s="185" t="s">
        <v>87</v>
      </c>
    </row>
    <row r="18" spans="1:3">
      <c r="A18" s="23">
        <v>15</v>
      </c>
      <c r="B18" s="74" t="s">
        <v>421</v>
      </c>
      <c r="C18" s="185" t="s">
        <v>89</v>
      </c>
    </row>
    <row r="19" spans="1:3">
      <c r="A19" s="23">
        <v>16</v>
      </c>
      <c r="B19" s="74" t="s">
        <v>422</v>
      </c>
      <c r="C19" s="185" t="s">
        <v>91</v>
      </c>
    </row>
    <row r="20" spans="1:3">
      <c r="A20" s="23">
        <v>17</v>
      </c>
      <c r="B20" s="74" t="s">
        <v>423</v>
      </c>
      <c r="C20" s="185" t="s">
        <v>92</v>
      </c>
    </row>
    <row r="21" spans="1:3">
      <c r="A21" s="23">
        <v>18</v>
      </c>
      <c r="B21" s="74" t="s">
        <v>424</v>
      </c>
      <c r="C21" s="185" t="s">
        <v>96</v>
      </c>
    </row>
    <row r="22" spans="1:3">
      <c r="A22" s="23">
        <v>19</v>
      </c>
      <c r="B22" s="74" t="s">
        <v>425</v>
      </c>
      <c r="C22" s="185" t="s">
        <v>97</v>
      </c>
    </row>
    <row r="23" spans="1:3">
      <c r="A23" s="23">
        <v>20</v>
      </c>
      <c r="B23" s="74" t="s">
        <v>426</v>
      </c>
      <c r="C23" s="185" t="s">
        <v>98</v>
      </c>
    </row>
    <row r="24" spans="1:3">
      <c r="A24" s="23">
        <v>21</v>
      </c>
      <c r="B24" s="74" t="s">
        <v>427</v>
      </c>
      <c r="C24" s="185" t="s">
        <v>99</v>
      </c>
    </row>
    <row r="25" spans="1:3">
      <c r="A25" s="23">
        <v>22</v>
      </c>
      <c r="B25" s="74" t="s">
        <v>428</v>
      </c>
      <c r="C25" s="185" t="s">
        <v>103</v>
      </c>
    </row>
    <row r="26" spans="1:3">
      <c r="A26" s="23">
        <v>23</v>
      </c>
      <c r="B26" s="74" t="s">
        <v>429</v>
      </c>
      <c r="C26" s="185" t="s">
        <v>119</v>
      </c>
    </row>
    <row r="27" spans="1:3">
      <c r="A27" s="23">
        <v>24</v>
      </c>
      <c r="B27" s="74" t="s">
        <v>430</v>
      </c>
      <c r="C27" s="185" t="s">
        <v>393</v>
      </c>
    </row>
    <row r="28" spans="1:3">
      <c r="A28" s="23">
        <v>25</v>
      </c>
      <c r="B28" s="74" t="s">
        <v>431</v>
      </c>
      <c r="C28" s="185" t="s">
        <v>125</v>
      </c>
    </row>
    <row r="29" spans="1:3">
      <c r="A29" s="23">
        <v>26</v>
      </c>
      <c r="B29" s="74" t="s">
        <v>432</v>
      </c>
      <c r="C29" s="185" t="s">
        <v>126</v>
      </c>
    </row>
    <row r="30" spans="1:3">
      <c r="A30" s="23">
        <v>27</v>
      </c>
      <c r="B30" s="74" t="s">
        <v>433</v>
      </c>
      <c r="C30" s="185" t="s">
        <v>127</v>
      </c>
    </row>
    <row r="31" spans="1:3">
      <c r="A31" s="23">
        <v>28</v>
      </c>
      <c r="B31" s="74" t="s">
        <v>434</v>
      </c>
      <c r="C31" s="185" t="s">
        <v>128</v>
      </c>
    </row>
    <row r="32" spans="1:3">
      <c r="A32" s="23">
        <v>29</v>
      </c>
      <c r="B32" s="74" t="s">
        <v>405</v>
      </c>
      <c r="C32" s="185" t="s">
        <v>404</v>
      </c>
    </row>
    <row r="33" spans="1:3">
      <c r="A33" s="23">
        <v>30</v>
      </c>
      <c r="B33" s="74" t="s">
        <v>435</v>
      </c>
      <c r="C33" s="185" t="s">
        <v>106</v>
      </c>
    </row>
    <row r="34" spans="1:3">
      <c r="A34" s="23">
        <v>31</v>
      </c>
      <c r="B34" s="74" t="s">
        <v>436</v>
      </c>
      <c r="C34" s="185" t="s">
        <v>123</v>
      </c>
    </row>
    <row r="35" spans="1:3">
      <c r="A35" s="23">
        <v>32</v>
      </c>
      <c r="B35" s="74" t="s">
        <v>437</v>
      </c>
      <c r="C35" s="185" t="s">
        <v>130</v>
      </c>
    </row>
    <row r="36" spans="1:3">
      <c r="A36" s="23">
        <v>33</v>
      </c>
      <c r="B36" s="74" t="s">
        <v>438</v>
      </c>
      <c r="C36" s="185" t="s">
        <v>131</v>
      </c>
    </row>
    <row r="37" spans="1:3">
      <c r="A37" s="23">
        <v>34</v>
      </c>
      <c r="B37" s="74" t="s">
        <v>439</v>
      </c>
      <c r="C37" s="185" t="s">
        <v>132</v>
      </c>
    </row>
    <row r="38" spans="1:3">
      <c r="A38" s="23">
        <v>35</v>
      </c>
      <c r="B38" s="74" t="s">
        <v>440</v>
      </c>
      <c r="C38" s="185" t="s">
        <v>133</v>
      </c>
    </row>
    <row r="39" spans="1:3">
      <c r="A39" s="23">
        <v>36</v>
      </c>
      <c r="B39" s="74" t="s">
        <v>441</v>
      </c>
      <c r="C39" s="185" t="s">
        <v>134</v>
      </c>
    </row>
    <row r="40" spans="1:3">
      <c r="A40" s="23">
        <v>37</v>
      </c>
      <c r="B40" s="74" t="s">
        <v>442</v>
      </c>
      <c r="C40" s="185" t="s">
        <v>136</v>
      </c>
    </row>
    <row r="41" spans="1:3">
      <c r="A41" s="23">
        <v>38</v>
      </c>
      <c r="B41" s="74" t="s">
        <v>443</v>
      </c>
      <c r="C41" s="185" t="s">
        <v>138</v>
      </c>
    </row>
    <row r="42" spans="1:3">
      <c r="A42" s="23">
        <v>39</v>
      </c>
      <c r="B42" s="74" t="s">
        <v>444</v>
      </c>
      <c r="C42" s="185" t="s">
        <v>140</v>
      </c>
    </row>
    <row r="43" spans="1:3">
      <c r="A43" s="23">
        <v>40</v>
      </c>
      <c r="B43" s="74" t="s">
        <v>445</v>
      </c>
      <c r="C43" s="185" t="s">
        <v>201</v>
      </c>
    </row>
    <row r="44" spans="1:3">
      <c r="A44" s="23">
        <v>41</v>
      </c>
      <c r="B44" s="74" t="s">
        <v>446</v>
      </c>
      <c r="C44" s="185" t="s">
        <v>202</v>
      </c>
    </row>
    <row r="45" spans="1:3">
      <c r="A45" s="23">
        <v>42</v>
      </c>
      <c r="B45" s="74" t="s">
        <v>447</v>
      </c>
      <c r="C45" s="185" t="s">
        <v>203</v>
      </c>
    </row>
    <row r="46" spans="1:3">
      <c r="A46" s="23">
        <v>43</v>
      </c>
      <c r="B46" s="74" t="s">
        <v>385</v>
      </c>
      <c r="C46" s="185" t="s">
        <v>527</v>
      </c>
    </row>
    <row r="47" spans="1:3">
      <c r="A47" s="23">
        <v>44</v>
      </c>
      <c r="B47" s="74" t="s">
        <v>386</v>
      </c>
      <c r="C47" s="185" t="s">
        <v>532</v>
      </c>
    </row>
    <row r="48" spans="1:3">
      <c r="A48" s="23">
        <v>45</v>
      </c>
      <c r="B48" s="74" t="s">
        <v>387</v>
      </c>
      <c r="C48" s="185" t="s">
        <v>554</v>
      </c>
    </row>
    <row r="49" spans="1:3">
      <c r="A49" s="23">
        <v>46</v>
      </c>
      <c r="B49" s="74" t="s">
        <v>448</v>
      </c>
      <c r="C49" s="185" t="s">
        <v>205</v>
      </c>
    </row>
    <row r="50" spans="1:3">
      <c r="A50" s="23">
        <v>47</v>
      </c>
      <c r="B50" s="74" t="s">
        <v>449</v>
      </c>
      <c r="C50" s="185" t="s">
        <v>206</v>
      </c>
    </row>
    <row r="51" spans="1:3">
      <c r="A51" s="23">
        <v>48</v>
      </c>
      <c r="B51" s="74" t="s">
        <v>450</v>
      </c>
      <c r="C51" s="185" t="s">
        <v>208</v>
      </c>
    </row>
    <row r="52" spans="1:3">
      <c r="A52" s="23">
        <v>49</v>
      </c>
      <c r="B52" s="74" t="s">
        <v>451</v>
      </c>
      <c r="C52" s="185" t="s">
        <v>210</v>
      </c>
    </row>
    <row r="53" spans="1:3">
      <c r="A53" s="23">
        <v>50</v>
      </c>
      <c r="B53" s="74" t="s">
        <v>452</v>
      </c>
      <c r="C53" s="185" t="s">
        <v>212</v>
      </c>
    </row>
    <row r="54" spans="1:3">
      <c r="A54" s="23">
        <v>51</v>
      </c>
      <c r="B54" s="74" t="s">
        <v>453</v>
      </c>
      <c r="C54" s="185" t="s">
        <v>215</v>
      </c>
    </row>
    <row r="55" spans="1:3">
      <c r="A55" s="23">
        <v>52</v>
      </c>
      <c r="B55" s="74" t="s">
        <v>454</v>
      </c>
      <c r="C55" s="185" t="s">
        <v>214</v>
      </c>
    </row>
    <row r="56" spans="1:3">
      <c r="A56" s="23">
        <v>53</v>
      </c>
      <c r="B56" s="74" t="s">
        <v>455</v>
      </c>
      <c r="C56" s="185" t="s">
        <v>217</v>
      </c>
    </row>
    <row r="57" spans="1:3">
      <c r="A57" s="23">
        <v>54</v>
      </c>
      <c r="B57" s="74" t="s">
        <v>456</v>
      </c>
      <c r="C57" s="185" t="s">
        <v>219</v>
      </c>
    </row>
    <row r="58" spans="1:3">
      <c r="A58" s="23">
        <v>55</v>
      </c>
      <c r="B58" s="74" t="s">
        <v>457</v>
      </c>
      <c r="C58" s="185" t="s">
        <v>394</v>
      </c>
    </row>
    <row r="59" spans="1:3">
      <c r="A59" s="23">
        <v>56</v>
      </c>
      <c r="B59" s="74" t="s">
        <v>458</v>
      </c>
      <c r="C59" s="185" t="s">
        <v>223</v>
      </c>
    </row>
    <row r="60" spans="1:3">
      <c r="A60" s="23">
        <v>57</v>
      </c>
      <c r="B60" s="74" t="s">
        <v>459</v>
      </c>
      <c r="C60" s="185" t="s">
        <v>224</v>
      </c>
    </row>
    <row r="61" spans="1:3">
      <c r="A61" s="23">
        <v>58</v>
      </c>
      <c r="B61" s="74" t="s">
        <v>460</v>
      </c>
      <c r="C61" s="185" t="s">
        <v>227</v>
      </c>
    </row>
    <row r="62" spans="1:3">
      <c r="A62" s="23">
        <v>59</v>
      </c>
      <c r="B62" s="74" t="s">
        <v>461</v>
      </c>
      <c r="C62" s="185" t="s">
        <v>229</v>
      </c>
    </row>
    <row r="63" spans="1:3">
      <c r="A63" s="23">
        <v>60</v>
      </c>
      <c r="B63" s="74" t="s">
        <v>462</v>
      </c>
      <c r="C63" s="185" t="s">
        <v>395</v>
      </c>
    </row>
    <row r="64" spans="1:3">
      <c r="A64" s="23">
        <v>61</v>
      </c>
      <c r="B64" s="74" t="s">
        <v>463</v>
      </c>
      <c r="C64" s="185" t="s">
        <v>239</v>
      </c>
    </row>
    <row r="65" spans="1:3">
      <c r="A65" s="23">
        <v>62</v>
      </c>
      <c r="B65" s="74" t="s">
        <v>464</v>
      </c>
      <c r="C65" s="185" t="s">
        <v>242</v>
      </c>
    </row>
    <row r="66" spans="1:3">
      <c r="A66" s="23">
        <v>63</v>
      </c>
      <c r="B66" s="74" t="s">
        <v>465</v>
      </c>
      <c r="C66" s="185" t="s">
        <v>248</v>
      </c>
    </row>
    <row r="67" spans="1:3">
      <c r="A67" s="23">
        <v>64</v>
      </c>
      <c r="B67" s="74" t="s">
        <v>466</v>
      </c>
      <c r="C67" s="185" t="s">
        <v>251</v>
      </c>
    </row>
    <row r="68" spans="1:3">
      <c r="A68" s="23">
        <v>65</v>
      </c>
      <c r="B68" s="74" t="s">
        <v>467</v>
      </c>
      <c r="C68" s="185" t="s">
        <v>253</v>
      </c>
    </row>
    <row r="69" spans="1:3">
      <c r="A69" s="23">
        <v>66</v>
      </c>
      <c r="B69" s="74" t="s">
        <v>468</v>
      </c>
      <c r="C69" s="185" t="s">
        <v>255</v>
      </c>
    </row>
    <row r="70" spans="1:3">
      <c r="A70" s="23">
        <v>67</v>
      </c>
      <c r="B70" s="74" t="s">
        <v>469</v>
      </c>
      <c r="C70" s="185" t="s">
        <v>257</v>
      </c>
    </row>
    <row r="71" spans="1:3">
      <c r="A71" s="23">
        <v>68</v>
      </c>
      <c r="B71" s="74" t="s">
        <v>470</v>
      </c>
      <c r="C71" s="185" t="s">
        <v>263</v>
      </c>
    </row>
    <row r="72" spans="1:3">
      <c r="A72" s="23">
        <v>69</v>
      </c>
      <c r="B72" s="74" t="s">
        <v>471</v>
      </c>
      <c r="C72" s="185" t="s">
        <v>264</v>
      </c>
    </row>
    <row r="73" spans="1:3">
      <c r="A73" s="23">
        <v>70</v>
      </c>
      <c r="B73" s="74" t="s">
        <v>472</v>
      </c>
      <c r="C73" s="185" t="s">
        <v>265</v>
      </c>
    </row>
    <row r="74" spans="1:3">
      <c r="A74" s="23">
        <v>71</v>
      </c>
      <c r="B74" s="74" t="s">
        <v>473</v>
      </c>
      <c r="C74" s="185" t="s">
        <v>266</v>
      </c>
    </row>
    <row r="75" spans="1:3">
      <c r="A75" s="23">
        <v>72</v>
      </c>
      <c r="B75" s="74" t="s">
        <v>474</v>
      </c>
      <c r="C75" s="185" t="s">
        <v>267</v>
      </c>
    </row>
    <row r="76" spans="1:3">
      <c r="A76" s="23">
        <v>73</v>
      </c>
      <c r="B76" s="74" t="s">
        <v>475</v>
      </c>
      <c r="C76" s="185" t="s">
        <v>268</v>
      </c>
    </row>
    <row r="77" spans="1:3">
      <c r="A77" s="23">
        <v>74</v>
      </c>
      <c r="B77" s="74" t="s">
        <v>476</v>
      </c>
      <c r="C77" s="185" t="s">
        <v>269</v>
      </c>
    </row>
    <row r="78" spans="1:3">
      <c r="A78" s="23">
        <v>75</v>
      </c>
      <c r="B78" s="74" t="s">
        <v>477</v>
      </c>
      <c r="C78" s="185" t="s">
        <v>270</v>
      </c>
    </row>
    <row r="79" spans="1:3">
      <c r="A79" s="23">
        <v>76</v>
      </c>
      <c r="B79" s="74" t="s">
        <v>478</v>
      </c>
      <c r="C79" s="185" t="s">
        <v>271</v>
      </c>
    </row>
    <row r="80" spans="1:3">
      <c r="A80" s="23">
        <v>77</v>
      </c>
      <c r="B80" s="74" t="s">
        <v>479</v>
      </c>
      <c r="C80" s="185" t="s">
        <v>272</v>
      </c>
    </row>
    <row r="81" spans="1:3">
      <c r="A81" s="23">
        <v>78</v>
      </c>
      <c r="B81" s="74" t="s">
        <v>480</v>
      </c>
      <c r="C81" s="185" t="s">
        <v>273</v>
      </c>
    </row>
    <row r="82" spans="1:3">
      <c r="A82" s="23">
        <v>79</v>
      </c>
      <c r="B82" s="74" t="s">
        <v>481</v>
      </c>
      <c r="C82" s="185" t="s">
        <v>274</v>
      </c>
    </row>
    <row r="83" spans="1:3">
      <c r="A83" s="23">
        <v>80</v>
      </c>
      <c r="B83" s="74" t="s">
        <v>388</v>
      </c>
      <c r="C83" s="185" t="s">
        <v>536</v>
      </c>
    </row>
    <row r="84" spans="1:3">
      <c r="A84" s="23">
        <v>81</v>
      </c>
      <c r="B84" s="74" t="s">
        <v>482</v>
      </c>
      <c r="C84" s="185" t="s">
        <v>276</v>
      </c>
    </row>
    <row r="85" spans="1:3">
      <c r="A85" s="23">
        <v>82</v>
      </c>
      <c r="B85" s="74" t="s">
        <v>483</v>
      </c>
      <c r="C85" s="185" t="s">
        <v>280</v>
      </c>
    </row>
    <row r="86" spans="1:3">
      <c r="A86" s="23">
        <v>83</v>
      </c>
      <c r="B86" s="74" t="s">
        <v>484</v>
      </c>
      <c r="C86" s="185" t="s">
        <v>291</v>
      </c>
    </row>
    <row r="87" spans="1:3">
      <c r="A87" s="23">
        <v>84</v>
      </c>
      <c r="B87" s="74" t="s">
        <v>485</v>
      </c>
      <c r="C87" s="185" t="s">
        <v>293</v>
      </c>
    </row>
    <row r="88" spans="1:3">
      <c r="A88" s="23">
        <v>85</v>
      </c>
      <c r="B88" s="74" t="s">
        <v>486</v>
      </c>
      <c r="C88" s="185" t="s">
        <v>294</v>
      </c>
    </row>
    <row r="89" spans="1:3">
      <c r="A89" s="23">
        <v>86</v>
      </c>
      <c r="B89" s="74" t="s">
        <v>487</v>
      </c>
      <c r="C89" s="185" t="s">
        <v>396</v>
      </c>
    </row>
    <row r="90" spans="1:3">
      <c r="A90" s="23">
        <v>87</v>
      </c>
      <c r="B90" s="74" t="s">
        <v>389</v>
      </c>
      <c r="C90" s="185" t="s">
        <v>540</v>
      </c>
    </row>
    <row r="91" spans="1:3">
      <c r="A91" s="23">
        <v>88</v>
      </c>
      <c r="B91" s="74" t="s">
        <v>488</v>
      </c>
      <c r="C91" s="185" t="s">
        <v>296</v>
      </c>
    </row>
    <row r="92" spans="1:3">
      <c r="A92" s="23">
        <v>89</v>
      </c>
      <c r="B92" s="74" t="s">
        <v>489</v>
      </c>
      <c r="C92" s="185" t="s">
        <v>299</v>
      </c>
    </row>
    <row r="93" spans="1:3">
      <c r="A93" s="23">
        <v>90</v>
      </c>
      <c r="B93" s="74" t="s">
        <v>490</v>
      </c>
      <c r="C93" s="185" t="s">
        <v>300</v>
      </c>
    </row>
    <row r="94" spans="1:3">
      <c r="A94" s="23">
        <v>91</v>
      </c>
      <c r="B94" s="74" t="s">
        <v>491</v>
      </c>
      <c r="C94" s="185" t="s">
        <v>302</v>
      </c>
    </row>
    <row r="95" spans="1:3">
      <c r="A95" s="23">
        <v>92</v>
      </c>
      <c r="B95" s="74" t="s">
        <v>495</v>
      </c>
      <c r="C95" s="185" t="s">
        <v>304</v>
      </c>
    </row>
    <row r="96" spans="1:3">
      <c r="A96" s="23">
        <v>93</v>
      </c>
      <c r="B96" s="74" t="s">
        <v>492</v>
      </c>
      <c r="C96" s="185" t="s">
        <v>306</v>
      </c>
    </row>
    <row r="97" spans="1:3">
      <c r="A97" s="23">
        <v>94</v>
      </c>
      <c r="B97" s="74" t="s">
        <v>493</v>
      </c>
      <c r="C97" s="185" t="s">
        <v>397</v>
      </c>
    </row>
    <row r="98" spans="1:3">
      <c r="A98" s="23">
        <v>95</v>
      </c>
      <c r="B98" s="74" t="s">
        <v>494</v>
      </c>
      <c r="C98" s="185" t="s">
        <v>311</v>
      </c>
    </row>
    <row r="99" spans="1:3">
      <c r="A99" s="23">
        <v>96</v>
      </c>
      <c r="B99" s="74" t="s">
        <v>496</v>
      </c>
      <c r="C99" s="185" t="s">
        <v>315</v>
      </c>
    </row>
    <row r="100" spans="1:3">
      <c r="A100" s="23">
        <v>97</v>
      </c>
      <c r="B100" s="74" t="s">
        <v>497</v>
      </c>
      <c r="C100" s="185" t="s">
        <v>317</v>
      </c>
    </row>
    <row r="101" spans="1:3">
      <c r="A101" s="23">
        <v>98</v>
      </c>
      <c r="B101" s="74" t="s">
        <v>498</v>
      </c>
      <c r="C101" s="185" t="s">
        <v>318</v>
      </c>
    </row>
    <row r="102" spans="1:3">
      <c r="A102" s="23">
        <v>99</v>
      </c>
      <c r="B102" s="74" t="s">
        <v>499</v>
      </c>
      <c r="C102" s="185" t="s">
        <v>323</v>
      </c>
    </row>
    <row r="103" spans="1:3">
      <c r="A103" s="23">
        <v>100</v>
      </c>
      <c r="B103" s="74" t="s">
        <v>500</v>
      </c>
      <c r="C103" s="185" t="s">
        <v>325</v>
      </c>
    </row>
    <row r="104" spans="1:3">
      <c r="A104" s="23">
        <v>101</v>
      </c>
      <c r="B104" s="74" t="s">
        <v>501</v>
      </c>
      <c r="C104" s="185" t="s">
        <v>326</v>
      </c>
    </row>
    <row r="105" spans="1:3">
      <c r="A105" s="23">
        <v>102</v>
      </c>
      <c r="B105" s="74" t="s">
        <v>502</v>
      </c>
      <c r="C105" s="185" t="s">
        <v>329</v>
      </c>
    </row>
    <row r="106" spans="1:3">
      <c r="A106" s="23">
        <v>103</v>
      </c>
      <c r="B106" s="74" t="s">
        <v>503</v>
      </c>
      <c r="C106" s="185" t="s">
        <v>398</v>
      </c>
    </row>
    <row r="107" spans="1:3">
      <c r="A107" s="23">
        <v>104</v>
      </c>
      <c r="B107" s="74" t="s">
        <v>504</v>
      </c>
      <c r="C107" s="185" t="s">
        <v>335</v>
      </c>
    </row>
    <row r="108" spans="1:3">
      <c r="A108" s="23">
        <v>105</v>
      </c>
      <c r="B108" s="74" t="s">
        <v>505</v>
      </c>
      <c r="C108" s="185" t="s">
        <v>338</v>
      </c>
    </row>
    <row r="109" spans="1:3">
      <c r="A109" s="23">
        <v>106</v>
      </c>
      <c r="B109" s="74" t="s">
        <v>506</v>
      </c>
      <c r="C109" s="185" t="s">
        <v>340</v>
      </c>
    </row>
    <row r="110" spans="1:3">
      <c r="A110" s="23">
        <v>107</v>
      </c>
      <c r="B110" s="74" t="s">
        <v>507</v>
      </c>
      <c r="C110" s="185" t="s">
        <v>342</v>
      </c>
    </row>
    <row r="111" spans="1:3">
      <c r="A111" s="23">
        <v>108</v>
      </c>
      <c r="B111" s="74" t="s">
        <v>508</v>
      </c>
      <c r="C111" s="185" t="s">
        <v>344</v>
      </c>
    </row>
    <row r="112" spans="1:3">
      <c r="A112" s="23">
        <v>109</v>
      </c>
      <c r="B112" s="74" t="s">
        <v>509</v>
      </c>
      <c r="C112" s="185" t="s">
        <v>345</v>
      </c>
    </row>
    <row r="113" spans="1:3">
      <c r="A113" s="23">
        <v>110</v>
      </c>
      <c r="B113" s="74" t="s">
        <v>510</v>
      </c>
      <c r="C113" s="185" t="s">
        <v>399</v>
      </c>
    </row>
    <row r="114" spans="1:3">
      <c r="A114" s="23">
        <v>111</v>
      </c>
      <c r="B114" s="74" t="s">
        <v>511</v>
      </c>
      <c r="C114" s="185" t="s">
        <v>356</v>
      </c>
    </row>
    <row r="115" spans="1:3">
      <c r="A115" s="23">
        <v>112</v>
      </c>
      <c r="B115" s="74" t="s">
        <v>512</v>
      </c>
      <c r="C115" s="185" t="s">
        <v>355</v>
      </c>
    </row>
    <row r="116" spans="1:3">
      <c r="A116" s="23">
        <v>113</v>
      </c>
      <c r="B116" s="74" t="s">
        <v>513</v>
      </c>
      <c r="C116" s="185" t="s">
        <v>351</v>
      </c>
    </row>
    <row r="117" spans="1:3">
      <c r="A117" s="23">
        <v>114</v>
      </c>
      <c r="B117" s="74" t="s">
        <v>390</v>
      </c>
      <c r="C117" s="185" t="s">
        <v>549</v>
      </c>
    </row>
    <row r="118" spans="1:3">
      <c r="A118" s="23">
        <v>115</v>
      </c>
      <c r="B118" s="74" t="s">
        <v>514</v>
      </c>
      <c r="C118" s="185" t="s">
        <v>357</v>
      </c>
    </row>
    <row r="119" spans="1:3">
      <c r="A119" s="23">
        <v>116</v>
      </c>
      <c r="B119" s="74" t="s">
        <v>515</v>
      </c>
      <c r="C119" s="185" t="s">
        <v>360</v>
      </c>
    </row>
    <row r="120" spans="1:3">
      <c r="A120" s="23">
        <v>117</v>
      </c>
      <c r="B120" s="74" t="s">
        <v>516</v>
      </c>
      <c r="C120" s="185" t="s">
        <v>362</v>
      </c>
    </row>
    <row r="121" spans="1:3">
      <c r="A121" s="23">
        <v>118</v>
      </c>
      <c r="B121" s="74" t="s">
        <v>391</v>
      </c>
      <c r="C121" s="185" t="s">
        <v>553</v>
      </c>
    </row>
    <row r="122" spans="1:3">
      <c r="A122" s="23">
        <v>119</v>
      </c>
      <c r="B122" s="74" t="s">
        <v>517</v>
      </c>
      <c r="C122" s="185" t="s">
        <v>365</v>
      </c>
    </row>
    <row r="123" spans="1:3">
      <c r="A123" s="23">
        <v>120</v>
      </c>
      <c r="B123" s="74" t="s">
        <v>392</v>
      </c>
      <c r="C123" s="185" t="s">
        <v>365</v>
      </c>
    </row>
    <row r="124" spans="1:3">
      <c r="A124" s="23">
        <v>121</v>
      </c>
      <c r="B124" s="74" t="s">
        <v>518</v>
      </c>
      <c r="C124" s="185" t="s">
        <v>373</v>
      </c>
    </row>
    <row r="125" spans="1:3">
      <c r="A125" s="23">
        <v>122</v>
      </c>
      <c r="B125" s="74" t="s">
        <v>519</v>
      </c>
      <c r="C125" s="185" t="s">
        <v>370</v>
      </c>
    </row>
    <row r="126" spans="1:3">
      <c r="A126" s="23">
        <v>123</v>
      </c>
      <c r="B126" s="74" t="s">
        <v>520</v>
      </c>
      <c r="C126" s="185" t="s">
        <v>375</v>
      </c>
    </row>
    <row r="127" spans="1:3">
      <c r="A127" s="23">
        <v>124</v>
      </c>
      <c r="B127" s="74" t="s">
        <v>521</v>
      </c>
      <c r="C127" s="185" t="s">
        <v>377</v>
      </c>
    </row>
    <row r="128" spans="1:3">
      <c r="A128" s="23">
        <v>125</v>
      </c>
      <c r="B128" s="74" t="s">
        <v>522</v>
      </c>
      <c r="C128" s="185" t="s">
        <v>380</v>
      </c>
    </row>
    <row r="129" spans="1:3">
      <c r="A129" s="23">
        <v>126</v>
      </c>
      <c r="B129" s="74" t="s">
        <v>523</v>
      </c>
      <c r="C129" s="185" t="s">
        <v>382</v>
      </c>
    </row>
  </sheetData>
  <mergeCells count="1">
    <mergeCell ref="A1:C1"/>
  </mergeCells>
  <phoneticPr fontId="7" type="noConversion"/>
  <hyperlinks>
    <hyperlink ref="C4" location="'1.1.1.1'!A1" display="Table 1.1.1.1. Multidimensional poverty rate (%) - by urban/rural"/>
    <hyperlink ref="C5" location="'1.1.1.2'!A1" display="Table 1.1.1.2. Multidimensional poverty rate (%) - by ethnic"/>
    <hyperlink ref="C6" location="'1.1.1.3'!A1" display="Table 1.1.1.3. Multidimensional poverty rate (%) - by region"/>
    <hyperlink ref="C7" location="'1.1.1.4'!A1" display="Table 1.1.1.4. Multidimensional poverty rate (%) - by sex"/>
    <hyperlink ref="C8" location="'1.1.1.5'!A1" display="Table 1.1.1.3. Multidimensional poverty rate (%) - by age group"/>
    <hyperlink ref="C9" location="'1.1.2.1'!A1" display="Table 1.1.2.1. Poverty headcount ratio at $1.90 a day (2011 PPP) (% of population) - by resident"/>
    <hyperlink ref="C10" location="'1.1.2.2'!A1" display="Table 1.1.2.2. Poverty headcount ratio at $1.90 a day (2011 PPP) (% of population) - by region"/>
    <hyperlink ref="C11" location="'1.1.2.3'!A1" display="Table 1.1.2.3. Poverty headcount ratio at $1.90 a day (2011 PPP) (% of population) - by sex"/>
    <hyperlink ref="C12" location="'1.1.2.4'!A1" display="Table 1.1.2.4. Poverty headcount ratio at $1.90 a day (2011 PPP) (% of population) - by age group"/>
    <hyperlink ref="C13" location="'1.1.3.1'!A1" display="Table 1.1.3.1. Child multidimensional poverty rate (%) - by urban/rural"/>
    <hyperlink ref="C15" location="'1.1.3.3'!A1" display="Table 1.1.3.3. Child multidimensional poverty rate (%) - by sex"/>
    <hyperlink ref="C16" location="'1.1.3.4'!A1" display="Table 1.1.3.4. Child multidimensional poverty rate (%) - by age group"/>
    <hyperlink ref="C17" location="'1.1.3.5'!A1" display="Table 1.1.3.5. Child multidimensional poverty rate based on 6 dimension (%) - by resident"/>
    <hyperlink ref="C18" location="'1.1.3.6'!A1" display="Table 1.1.3.6. Child multidimensional poverty rate based on 6 dimension (%) - by sex"/>
    <hyperlink ref="C19" location="'1.1.3.7'!A1" display="Table 1.1.3.7. Child multidimensional poverty rate based on 6 dimension (%) - by region"/>
    <hyperlink ref="C20" location="'1.1.3.8'!A1" display="Table 1.1.3.8. Child multidimensional poverty rate based on 6 dimension (%) - by ethnic group"/>
    <hyperlink ref="C21" location="'1.1.3.9'!A1" display="Table 1.1.3.9. Child multidimensional poverty rate based on 7 dimension (%) - by resident"/>
    <hyperlink ref="C22" location="'1.1.3.10'!A1" display="Table 1.1.3.10. Child multidimensional poverty rate based on 7 dimension (%) - by sex"/>
    <hyperlink ref="C23" location="'1.1.3.11'!A1" display="Table 1.1.3.11. Child multidimensional poverty rate based on 7 dimension (%) - by region"/>
    <hyperlink ref="C24" location="'1.1.3.12'!A1" display="Table 1.1.3.12. Child multidimensional poverty rate based on 7 dimension (%) - by ethnic group"/>
    <hyperlink ref="C25" location="'1.2.1'!A1" display="Table 1.2.1. Number of people join unemployment, social and health insurance (thous. Pers.)"/>
    <hyperlink ref="C26" location="'1.2.2'!A1" display="Table 1.2.2. Number of people enjoying social, unemployment and health insurance"/>
    <hyperlink ref="C27" location="'1.2.3'!A1" display="Table 1.2.3. Number of people receiving monthly "/>
    <hyperlink ref="C28" location="'1.2.4'!A1" display="Table 1.2.4. Number of people receiving irregular support - by region"/>
    <hyperlink ref="C29" location="'1.3.1.1'!A1" display="Table 1.3.1.1. Proportion of the population living in households with access to basic services (%) - by urban/ rural"/>
    <hyperlink ref="C30" location="'1.3.1.2'!A1" display="Table 1.3.1.2. Proportion of the population living in households with access to basic services (%) - by region"/>
    <hyperlink ref="C31" location="'1.3.1.3'!A1" display="Table 1.3.1.3. Proportion of the population living in households with access to basic services (%) - by province"/>
    <hyperlink ref="C33" location="'2.2.1.1'!A1" display="Table 2.2.1.1. Child malnutrition rate (%)"/>
    <hyperlink ref="C34" location="'2.2.1.2'!A1" display="Table 2.2.1.2. Child malnutrition rate weight for age (%) - by sex"/>
    <hyperlink ref="C35" location="'2.2.1.3'!A1" display="Table 2.2.1.3. Child malnutrition rate weight for age (%) - by urban/rural"/>
    <hyperlink ref="C36" location="'2.2.1.4'!A1" display="Table 2.2.1.4. Child malnutrition rate height for age (%) - by sex"/>
    <hyperlink ref="C37" location="'2.2.1.5'!A1" display="Table 2.2.1.5. Child malnutrition rate height for age (%) - by urban/ rural"/>
    <hyperlink ref="C38" location="'2.2.1.6'!A1" display="Table 2.2.1.6. Child malnutrition rate weight for height (%) - by sex"/>
    <hyperlink ref="C39" location="'2.2.1.7'!A1" display="Table 2.2.1.7. Child malnutrition rate weight for height (%) - by urban/ rural"/>
    <hyperlink ref="C40" location="'2.2.1.8'!A1" display="Table 2.2.1.8. Child malnutrition rate weight for age (%) - by region (2018)"/>
    <hyperlink ref="C41" location="'2.2.1.9'!A1" display="Table 2.2.1.9. Child malnutrition rate height for age (%) - by region (2018)"/>
    <hyperlink ref="C42" location="'2.2.1.10'!A1" display="Table 2.2.1.10. Child malnutrition rate weight for height (%) - by region (2018)"/>
    <hyperlink ref="C43" location="'2.2.1.11'!A1" display="Table 2.2.1.11. Child malnutrition rate weight for age (%) - by province (2018)"/>
    <hyperlink ref="C44" location="'2.2.1.12'!A1" display="Table 2.2.1.12. Child malnutrition rate height for age (%) - by province (2018)"/>
    <hyperlink ref="C45" location="'2.2.1.13'!A1" display="Table 2.2.1.13. Child malnutrition rate weight for height (%) - by province (2018)"/>
    <hyperlink ref="C49" location="'3.1.1'!A1" display="Table 3.1.1. Maternal mortality ratio per 100,000 live births (per.)"/>
    <hyperlink ref="C50" location="'3.1.3.1'!A1" display="Table 3.1.3.1. Mortality rate, under - 5 (per 1,000 live births)"/>
    <hyperlink ref="C51" location="'3.1.3.2'!A1" display="Table 3.1.3.2. Mortality rate, under - 5 (per 1,000 live births) - by sex"/>
    <hyperlink ref="C52" location="'3.1.3.3'!A1" display="Table 3.1.3.3. Mortality rate, under - 5 (per 1,000 live births) - by urban/ rural"/>
    <hyperlink ref="C53" location="'3.1.3.4'!A1" display="Table 3.1.3.4. Mortality rate, under - 5 (per 1,000 live births) - by region"/>
    <hyperlink ref="C54" location="'3.1.3.5'!A1" display="Table 3.1.3.5. Mortality rate, under - 1 (per 1,000 live births)"/>
    <hyperlink ref="C55" location="'3.1.3.6'!A1" display="Table 3.1.3.6. Mortality rate, under - 1 (per 1,000 live births) - by sex"/>
    <hyperlink ref="C56" location="'3.1.3.7'!A1" display="Table 3.1.3.7. Mortality rate, under - 1 (per 1,000 live births) - by urban/ rural"/>
    <hyperlink ref="C57" location="'3.1.3.8'!A1" display="Table 3.1.3.8. Mortality rate, under - 1 (per 1,000 live births) - by region"/>
    <hyperlink ref="C58" location="'3.2.1.1'!A1" display="Table 3.2.1.1. The number of new HIV infected cases each year (per 1,000 people are not infected)"/>
    <hyperlink ref="C59" location="'3.2.1.2'!A1" display="Table 3.2.1.2. The number of new HIV infected cases each year"/>
    <hyperlink ref="C60" location="'3.2.1.3'!A1" display="Table 3.2.1.3. The number of new HIV infected cases each year"/>
    <hyperlink ref="C61" location="'3.2.2'!A1" display="Table 3.2.2. Incidence of tuberculosis (per 100,000 people)"/>
    <hyperlink ref="C62" location="'3.2.3'!A1" display="Table 3.2.3. Incidence of malaria (per 100,000 people)"/>
    <hyperlink ref="C63" location="'3.3.1.1.'!A1" display="Table 3.3.1.1. Number of deaths due to pneumonia, myocardial infarction, heart failure, conduction disturbances and arrhythmias (per 100,000 people)"/>
    <hyperlink ref="C64" location="'3.3.1.2'!A1" display="Table 3.3.1.2. Number of deaths due to pneumonia, myocardial infarction, heart failure, conduction disturbances and arrhythmias (per 100,000 people) - by region"/>
    <hyperlink ref="C65" location="'3.3.2'!A1" display="Table 3.3.2. Number of deaths due to suicide (per 100,000 people)"/>
    <hyperlink ref="C66" location="'3.5.1'!A1" display="Table 3.5.1. Number of traffic accidents, number of deaths and injured due to traffic accidents"/>
    <hyperlink ref="C67" location="'3.6.1'!A1" display="Table 3.6.1. Proportion of married women aged 15-49 years using modern and traditional contraception (%)"/>
    <hyperlink ref="C68" location="'3.6.2'!A1" display="Table 3.6.2. Birth rate (of women ages 15 - 19)"/>
    <hyperlink ref="C69" location="'3.7.2'!A1" display="Table 3.7.2. Proportion of children under 1 year of age being fully immunized with vaccines (%)"/>
    <hyperlink ref="C70" location="'3.7.3'!A1" display="Table 3.7.3. Number of health workers (per 10,000 people)"/>
    <hyperlink ref="C71" location="'4.1.1.1'!A1" display="Table 4.1.1.1. Gross enrollment rate, primary school (%) - by sex"/>
    <hyperlink ref="C72" location="'4.1.1.2'!A1" display="Table 4.1.1.2. Gross enrollment rate, primary school (%) - by urban/ rural"/>
    <hyperlink ref="C73" location="'4.1.1.3'!A1" display="Table 4.1.1.3. Gross enrollment rate, primary school (%) - by region"/>
    <hyperlink ref="C74" location="'4.1.1.4'!A1" display="Table 4.1.1.4. Net enrollment rate, primary school (%) - by sex"/>
    <hyperlink ref="C75" location="'4.1.1.5'!A1" display="Table 4.1.1.5. Net enrollment rate, primary school (%) - by urban/ rural"/>
    <hyperlink ref="C76" location="'4.1.1.6'!A1" display="Table 4.1.1.6. Net enrollment rate, primary school (%) - by region"/>
    <hyperlink ref="C77" location="'4.1.2.1'!A1" display="Table 4.1.2.1. Gross enrollment rate, secondary school (%) - by sex"/>
    <hyperlink ref="C78" location="'4.1.2.2'!A1" display="Table 4.1.2.2. Gross enrollment rate, secondary school (%) - by urban/ rural"/>
    <hyperlink ref="C79" location="'4.1.2.3'!A1" display="Table 4.1.2.3. Gross enrollment rate, secondary school (%) - by region"/>
    <hyperlink ref="C80" location="'4.1.2.4'!A1" display="Table 4.1.2.4. Net enrollment rate, secondary school (%) - by sex"/>
    <hyperlink ref="C81" location="'4.1.2.5'!A1" display="Table 4.1.2.5. Net enrollment rate, secondary school (%) - by urban/ rural"/>
    <hyperlink ref="C82" location="'4.1.2.6'!A1" display="Table 4.1.2.6. Net enrollment rate, secondary school (%) - by region"/>
    <hyperlink ref="C84" location="'4.4.1'!A1" display="Table 4.4.1. Percentage of trained employed workers (%)"/>
    <hyperlink ref="C85" location="'4.6.1'!A1" display="Table 4.6.1. Proportion of the population aged 15 and older is literate (%)"/>
    <hyperlink ref="C86" location="'4.8.1.'!A1" display="Table 4.8.1. Percentage of schools in 2015 having electricity, internet for learning purpose, drinking water,…"/>
    <hyperlink ref="C87" location="'5.1.1.1'!A1" display="Table 5.1.1.1. Sex ratio at birth (Number of boys / 100 girls)"/>
    <hyperlink ref="C88" location="'5.1.1.2'!A1" display="Table 5.1.1.2. Sex ratio at birth (Number of boys / 100 girls) - by urban/ rural"/>
    <hyperlink ref="C89" location="'5.1.1.3'!A1" display="Table 5.1.1.3. Sex ratio at birth (Number of boys / 100 girls) - by region"/>
    <hyperlink ref="C91" location="'5.5.1'!A1" display="Table 5.5.1. Proportion of women in parliament (%)"/>
    <hyperlink ref="C92" location="'5.5.5'!A1" display="Table 5.5.5. Proportion of female directors / business owners, cooperatives (%)"/>
    <hyperlink ref="C93" location="'6.1.1'!A1" display="Table 6.1.1. Percentage of urban population supplied with clean water through a centralized water supply system (%)"/>
    <hyperlink ref="C94" location="'6.1.2'!A1" display="Table 6.1.2. Proportion of households using clean water sources (%)"/>
    <hyperlink ref="C95" location="'6.2.1'!A1" display="Table 6.2.1. Proportion of households using hygienic toilets (%)"/>
    <hyperlink ref="C96" location="'7.1.1'!A1" display="Table 7.1.1. Access to electricity (% of population)"/>
    <hyperlink ref="C97" location="'7.2.1'!A1" display="Table 7.2.1. Renewable energy consumption "/>
    <hyperlink ref="C98" location="'7.4.1'!A1" display="Table 7.4.1. Electricity production from renewable sources, excluding hydroelectric (kWh)"/>
    <hyperlink ref="C99" location="'8.1.1'!A1" display="Table 8.1.1. Gross domestic product (VND billion)"/>
    <hyperlink ref="C100" location="'8.1.2'!A1" display="Table 8.1.2. Growth rate of gross domestic product (%)"/>
    <hyperlink ref="C101" location="'8.1.3'!A1" display="Table 8.1.3. Gross domestic product per capita"/>
    <hyperlink ref="C102" location="'8.2.1'!A1" display="Table 8.2.1. Social labor productivity (VND million / person)"/>
    <hyperlink ref="C103" location="'8.3.1'!A1" display="Table 8.3.1. Proportion of workers with informal employment (%)"/>
    <hyperlink ref="C104" location="'8.5.1'!A1" display="Table 8.5.1. Average income of a employed worker"/>
    <hyperlink ref="C105" location="'8.5.2'!A1" display="Table 8.5.2. Unemployment rate (%)"/>
    <hyperlink ref="C106" location="'8.5.3'!A1" display="Table 8.5.3. Underemployment rate (%)"/>
    <hyperlink ref="C107" location="'9.1.1'!A1" display="Table 9.1.1. Number of passengers carried and number of turns of passengers traffic"/>
    <hyperlink ref="C108" location="'9.1.2'!A1" display="Table 9.1.2. Volume of freight carried and freight traffic"/>
    <hyperlink ref="C109" location="'9.2.3'!A1" display="Table 9.2.3. Rate of employed labor in manufacturing and processing industry (%)"/>
    <hyperlink ref="C110" location="'9.4.1'!A1" display="Table 9.4.1. The ratio of spending on science and technology compared to the gross domestic product (by funding source)"/>
    <hyperlink ref="C111" location="'9.4.2'!A1" display="Table 9.4.2. The ratio of spending on science and technology compared to the gross domestic product (by research area)"/>
    <hyperlink ref="C112" location="'10.1.2'!A1" display="Table 10.1.2. Growth in expenditure of households per capita"/>
    <hyperlink ref="C113" location="'10.2.1.1'!A1" display="Table 10.2.1.1. The percentage of people living below 50% of the median value of the nation's income - by urban/ rural"/>
    <hyperlink ref="C114" location="'10.2.1.2'!A1" display="Table 10.2.1.2. The percentage of people living below 50% of the median value of the nation's income - by region"/>
    <hyperlink ref="C115" location="'10.2.1.3'!A1" display="Table 10.2.1.3. The percentage of people living below 50% of the median value of the nation's income - by sex"/>
    <hyperlink ref="C116" location="'10.2.1.4'!A1" display="Table 10.2.1.4. The percentage of people living below 50% of the median value of the nation's income - by age group"/>
    <hyperlink ref="C118" location="'11.1.1'!A1" display="Table 11.1.1. Proportion of the population living in temporary houses (%)"/>
    <hyperlink ref="C119" location="'11.5.1'!A1" display="Table 11.5.1. Number of dead, missing and injured"/>
    <hyperlink ref="C120" location="'16.6.1'!A1" display="Table 11.6.1. Rate of urban daily-life solid waste is collected and treated according to prescribed standards and regulations (%)"/>
    <hyperlink ref="C122" location="'15.2.1'!A1" display="Table 15.2.1. Existing forest area (thousand ha)"/>
    <hyperlink ref="C124" location="'15.2.2.1'!A1" display="Table 15.2.2.1. Forest cover rate"/>
    <hyperlink ref="C125" location="'15.2.2.2'!A1" display="Table 15.2.2.2. Area of new concentrated planted forest by type of forest"/>
    <hyperlink ref="C126" location="'16.6.1'!A1" display="Table 16.4.1. Percentage of population satisfied with public service in the last time (%)"/>
    <hyperlink ref="C127" location="'16.6.2'!A1" display="Table 16.6.2. Proportion of state budget expenditure against the approved state budget expenditure estimate (%)"/>
    <hyperlink ref="C128" location="'16.8.1'!A1" display="Table 16.8.1. Proportion of children under 5 years old having registered a birth (%)"/>
    <hyperlink ref="C129" location="'17.2.1'!A1" display="Table 17.2.1. Merchandise export value (Million USD)"/>
    <hyperlink ref="C14" location="'1.1.3.2'!A1" display="Table 1.1.3.2. Child multidimensional poverty rate (%) - by region"/>
    <hyperlink ref="C32" location="'1.3.1.4'!A1" display="Table 1.3.1.4. The rate of moderate and severe food insecurity among the population (2018)"/>
    <hyperlink ref="C46" location="'2.4.3'!A1" display="Table 2.4.3. Food and foodstuff price index (compared with previous year) (%) (Previous year = 100)"/>
    <hyperlink ref="C47" location="'2.4.3.1'!A1" display="Table 2.4.3.1. Spatial cost of living index among provinces (Ha Noi = 100)"/>
    <hyperlink ref="C48" location="'2.4.3.2'!A1" display="Table 2.4.3.2. Food and foodstuff price index (compared with previous year) (%) (Previous year = 100) - by urban/ rural"/>
    <hyperlink ref="C83" location="'4.1.2'!A1" display="Table 4.1.2. Primary completion rate (%)"/>
    <hyperlink ref="C90" location="'5.3.1'!A1" display="Table 5.3.1. Proportion of women aged 20-24 years married or in a union before age 15, before age 18 (%)"/>
    <hyperlink ref="C117" location="'10.2.1.5'!A1" display="Table 10.2.1.5. The percentage of people living below 50% of the median value of the nation's income - by province"/>
    <hyperlink ref="C121" location="'13.2.1'!A1" display="Table 13.2.1. The ministry/ sector and the province / city under the Central Government have issued the Green Growth Action Plan"/>
    <hyperlink ref="C123" location="'15.2.1'!A1" display="Table 15.2.1. Existing forest area (thousand ha)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sqref="A1:D1"/>
    </sheetView>
  </sheetViews>
  <sheetFormatPr defaultRowHeight="15"/>
  <cols>
    <col min="1" max="1" width="39.42578125" style="30" customWidth="1"/>
    <col min="2" max="4" width="16" style="30" customWidth="1"/>
    <col min="5" max="16384" width="9.140625" style="30"/>
  </cols>
  <sheetData>
    <row r="1" spans="1:4" ht="15" customHeight="1">
      <c r="A1" s="191" t="s">
        <v>77</v>
      </c>
      <c r="B1" s="191"/>
      <c r="C1" s="191"/>
      <c r="D1" s="191"/>
    </row>
    <row r="2" spans="1:4" ht="30">
      <c r="A2" s="29" t="s">
        <v>68</v>
      </c>
      <c r="B2" s="33">
        <v>2016</v>
      </c>
      <c r="C2" s="33">
        <v>2017</v>
      </c>
      <c r="D2" s="33">
        <v>2018</v>
      </c>
    </row>
    <row r="3" spans="1:4">
      <c r="A3" s="19" t="s">
        <v>57</v>
      </c>
      <c r="B3" s="32">
        <v>5.17</v>
      </c>
      <c r="C3" s="32">
        <v>4.33</v>
      </c>
      <c r="D3" s="32">
        <v>1.1499999999999999</v>
      </c>
    </row>
    <row r="4" spans="1:4">
      <c r="A4" s="19" t="s">
        <v>58</v>
      </c>
      <c r="B4" s="32">
        <v>4.18</v>
      </c>
      <c r="C4" s="32">
        <v>3.78</v>
      </c>
      <c r="D4" s="32">
        <v>1.04</v>
      </c>
    </row>
    <row r="5" spans="1:4">
      <c r="A5" s="19" t="s">
        <v>59</v>
      </c>
      <c r="B5" s="32">
        <v>3.65</v>
      </c>
      <c r="C5" s="32">
        <v>3.12</v>
      </c>
      <c r="D5" s="32">
        <v>1.1399999999999999</v>
      </c>
    </row>
    <row r="6" spans="1:4">
      <c r="A6" s="19" t="s">
        <v>60</v>
      </c>
      <c r="B6" s="32">
        <v>3.55</v>
      </c>
      <c r="C6" s="32">
        <v>2.81</v>
      </c>
      <c r="D6" s="32">
        <v>0.77</v>
      </c>
    </row>
    <row r="7" spans="1:4">
      <c r="A7" s="19" t="s">
        <v>61</v>
      </c>
      <c r="B7" s="32">
        <v>3.42</v>
      </c>
      <c r="C7" s="32">
        <v>2.88</v>
      </c>
      <c r="D7" s="32">
        <v>0.76</v>
      </c>
    </row>
    <row r="8" spans="1:4">
      <c r="A8" s="19" t="s">
        <v>62</v>
      </c>
      <c r="B8" s="32">
        <v>2.92</v>
      </c>
      <c r="C8" s="32">
        <v>2.46</v>
      </c>
      <c r="D8" s="32">
        <v>0.63</v>
      </c>
    </row>
    <row r="9" spans="1:4">
      <c r="A9" s="19" t="s">
        <v>63</v>
      </c>
      <c r="B9" s="32">
        <v>2.36</v>
      </c>
      <c r="C9" s="32">
        <v>2.25</v>
      </c>
      <c r="D9" s="32">
        <v>0.42</v>
      </c>
    </row>
    <row r="10" spans="1:4">
      <c r="A10" s="19" t="s">
        <v>64</v>
      </c>
      <c r="B10" s="32">
        <v>1.98</v>
      </c>
      <c r="C10" s="32">
        <v>1.84</v>
      </c>
      <c r="D10" s="32">
        <v>0.49</v>
      </c>
    </row>
    <row r="11" spans="1:4">
      <c r="A11" s="19" t="s">
        <v>65</v>
      </c>
      <c r="B11" s="32">
        <v>1.68</v>
      </c>
      <c r="C11" s="32">
        <v>1.65</v>
      </c>
      <c r="D11" s="32">
        <v>0.44</v>
      </c>
    </row>
    <row r="12" spans="1:4">
      <c r="A12" s="19" t="s">
        <v>66</v>
      </c>
      <c r="B12" s="32">
        <v>2.2200000000000002</v>
      </c>
      <c r="C12" s="32">
        <v>1.83</v>
      </c>
      <c r="D12" s="32">
        <v>0.33</v>
      </c>
    </row>
    <row r="13" spans="1:4">
      <c r="A13" s="19" t="s">
        <v>67</v>
      </c>
      <c r="B13" s="32">
        <v>3.32</v>
      </c>
      <c r="C13" s="32">
        <v>2.4500000000000002</v>
      </c>
      <c r="D13" s="32">
        <v>0.36</v>
      </c>
    </row>
    <row r="15" spans="1:4">
      <c r="A15" s="192" t="s">
        <v>47</v>
      </c>
      <c r="B15" s="192"/>
      <c r="C15" s="192"/>
      <c r="D15" s="192"/>
    </row>
  </sheetData>
  <mergeCells count="2">
    <mergeCell ref="A1:D1"/>
    <mergeCell ref="A15:D1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7" sqref="A7:B7"/>
    </sheetView>
  </sheetViews>
  <sheetFormatPr defaultRowHeight="15"/>
  <cols>
    <col min="1" max="1" width="11.28515625" customWidth="1"/>
    <col min="2" max="2" width="43.85546875" bestFit="1" customWidth="1"/>
  </cols>
  <sheetData>
    <row r="1" spans="1:3" s="11" customFormat="1">
      <c r="A1" s="214" t="s">
        <v>323</v>
      </c>
      <c r="B1" s="214"/>
    </row>
    <row r="3" spans="1:3" s="75" customFormat="1">
      <c r="A3" s="24" t="s">
        <v>44</v>
      </c>
      <c r="B3" s="24" t="s">
        <v>322</v>
      </c>
    </row>
    <row r="4" spans="1:3">
      <c r="A4" s="17">
        <v>2016</v>
      </c>
      <c r="B4" s="1">
        <v>84.5</v>
      </c>
    </row>
    <row r="5" spans="1:3">
      <c r="A5" s="17">
        <v>2017</v>
      </c>
      <c r="B5" s="1">
        <v>93.2</v>
      </c>
    </row>
    <row r="7" spans="1:3">
      <c r="A7" s="209" t="s">
        <v>105</v>
      </c>
      <c r="B7" s="209"/>
      <c r="C7" s="88"/>
    </row>
  </sheetData>
  <mergeCells count="2">
    <mergeCell ref="A1:B1"/>
    <mergeCell ref="A7:B7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6" sqref="A6:B6"/>
    </sheetView>
  </sheetViews>
  <sheetFormatPr defaultRowHeight="15"/>
  <cols>
    <col min="1" max="1" width="11.85546875" customWidth="1"/>
    <col min="2" max="2" width="48" customWidth="1"/>
  </cols>
  <sheetData>
    <row r="1" spans="1:2" s="75" customFormat="1">
      <c r="A1" s="214" t="s">
        <v>325</v>
      </c>
      <c r="B1" s="214"/>
    </row>
    <row r="3" spans="1:2" s="75" customFormat="1">
      <c r="A3" s="24" t="s">
        <v>44</v>
      </c>
      <c r="B3" s="24" t="s">
        <v>324</v>
      </c>
    </row>
    <row r="4" spans="1:2">
      <c r="A4" s="17">
        <v>2016</v>
      </c>
      <c r="B4" s="1">
        <v>57.2</v>
      </c>
    </row>
    <row r="6" spans="1:2">
      <c r="A6" s="209" t="s">
        <v>105</v>
      </c>
      <c r="B6" s="209"/>
    </row>
  </sheetData>
  <mergeCells count="2">
    <mergeCell ref="A1:B1"/>
    <mergeCell ref="A6:B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8" sqref="A8:B8"/>
    </sheetView>
  </sheetViews>
  <sheetFormatPr defaultRowHeight="15"/>
  <cols>
    <col min="1" max="1" width="10.42578125" customWidth="1"/>
    <col min="2" max="2" width="51.140625" bestFit="1" customWidth="1"/>
  </cols>
  <sheetData>
    <row r="1" spans="1:7">
      <c r="A1" s="214" t="s">
        <v>326</v>
      </c>
      <c r="B1" s="214"/>
      <c r="C1" s="4"/>
      <c r="D1" s="4"/>
      <c r="E1" s="4"/>
      <c r="F1" s="4"/>
      <c r="G1" s="4"/>
    </row>
    <row r="3" spans="1:7" s="11" customFormat="1">
      <c r="A3" s="24" t="s">
        <v>44</v>
      </c>
      <c r="B3" s="24" t="s">
        <v>327</v>
      </c>
    </row>
    <row r="4" spans="1:7">
      <c r="A4" s="17">
        <v>2016</v>
      </c>
      <c r="B4" s="1">
        <v>5066</v>
      </c>
    </row>
    <row r="5" spans="1:7">
      <c r="A5" s="17">
        <v>2017</v>
      </c>
      <c r="B5" s="1">
        <v>5409</v>
      </c>
    </row>
    <row r="6" spans="1:7">
      <c r="A6" s="17">
        <v>2018</v>
      </c>
      <c r="B6" s="1">
        <v>5622</v>
      </c>
    </row>
    <row r="8" spans="1:7">
      <c r="A8" s="209" t="s">
        <v>105</v>
      </c>
      <c r="B8" s="209"/>
    </row>
  </sheetData>
  <mergeCells count="2">
    <mergeCell ref="A8:B8"/>
    <mergeCell ref="A1:B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sqref="A1:B8"/>
    </sheetView>
  </sheetViews>
  <sheetFormatPr defaultRowHeight="15"/>
  <cols>
    <col min="1" max="1" width="12.42578125" customWidth="1"/>
    <col min="2" max="2" width="28.85546875" customWidth="1"/>
  </cols>
  <sheetData>
    <row r="1" spans="1:7" s="75" customFormat="1">
      <c r="A1" s="214" t="s">
        <v>329</v>
      </c>
      <c r="B1" s="214"/>
    </row>
    <row r="2" spans="1:7">
      <c r="A2" s="4"/>
      <c r="B2" s="4"/>
      <c r="C2" s="4"/>
      <c r="D2" s="4"/>
      <c r="E2" s="4"/>
      <c r="F2" s="4"/>
      <c r="G2" s="4"/>
    </row>
    <row r="3" spans="1:7" s="75" customFormat="1">
      <c r="A3" s="24" t="s">
        <v>44</v>
      </c>
      <c r="B3" s="24" t="s">
        <v>328</v>
      </c>
    </row>
    <row r="4" spans="1:7">
      <c r="A4" s="156">
        <v>2016</v>
      </c>
      <c r="B4" s="3">
        <v>2.2999999999999998</v>
      </c>
      <c r="C4" s="4"/>
      <c r="D4" s="4"/>
      <c r="E4" s="4"/>
      <c r="F4" s="4"/>
      <c r="G4" s="4"/>
    </row>
    <row r="5" spans="1:7">
      <c r="A5" s="17">
        <v>2017</v>
      </c>
      <c r="B5" s="1">
        <v>2.2400000000000002</v>
      </c>
    </row>
    <row r="6" spans="1:7">
      <c r="A6" s="17">
        <v>2018</v>
      </c>
      <c r="B6" s="1">
        <v>2.19</v>
      </c>
    </row>
    <row r="8" spans="1:7">
      <c r="A8" s="209" t="s">
        <v>105</v>
      </c>
      <c r="B8" s="209"/>
    </row>
  </sheetData>
  <mergeCells count="2">
    <mergeCell ref="A8:B8"/>
    <mergeCell ref="A1:B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:B8"/>
    </sheetView>
  </sheetViews>
  <sheetFormatPr defaultRowHeight="15"/>
  <cols>
    <col min="1" max="1" width="14.85546875" customWidth="1"/>
    <col min="2" max="2" width="26" bestFit="1" customWidth="1"/>
  </cols>
  <sheetData>
    <row r="1" spans="1:2">
      <c r="A1" s="214" t="s">
        <v>331</v>
      </c>
      <c r="B1" s="214"/>
    </row>
    <row r="2" spans="1:2">
      <c r="A2" s="4"/>
      <c r="B2" s="4"/>
    </row>
    <row r="3" spans="1:2">
      <c r="A3" s="24" t="s">
        <v>44</v>
      </c>
      <c r="B3" s="24" t="s">
        <v>330</v>
      </c>
    </row>
    <row r="4" spans="1:2">
      <c r="A4" s="156">
        <v>2016</v>
      </c>
      <c r="B4" s="3">
        <v>1.66</v>
      </c>
    </row>
    <row r="5" spans="1:2">
      <c r="A5" s="17">
        <v>2017</v>
      </c>
      <c r="B5" s="1">
        <v>1.62</v>
      </c>
    </row>
    <row r="6" spans="1:2">
      <c r="A6" s="17">
        <v>2018</v>
      </c>
      <c r="B6" s="1">
        <v>1.4</v>
      </c>
    </row>
    <row r="7" spans="1:2">
      <c r="A7" s="153"/>
      <c r="B7" s="153"/>
    </row>
    <row r="8" spans="1:2">
      <c r="A8" s="209" t="s">
        <v>105</v>
      </c>
      <c r="B8" s="209"/>
    </row>
  </sheetData>
  <mergeCells count="2">
    <mergeCell ref="A1:B1"/>
    <mergeCell ref="A8:B8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3" sqref="A3:XFD7"/>
    </sheetView>
  </sheetViews>
  <sheetFormatPr defaultRowHeight="15"/>
  <cols>
    <col min="1" max="1" width="24.5703125" style="25" customWidth="1"/>
    <col min="2" max="4" width="13.5703125" style="25" customWidth="1"/>
    <col min="5" max="16384" width="9.140625" style="25"/>
  </cols>
  <sheetData>
    <row r="1" spans="1:4" ht="30.75" customHeight="1">
      <c r="A1" s="220" t="s">
        <v>335</v>
      </c>
      <c r="B1" s="221"/>
      <c r="C1" s="221"/>
      <c r="D1" s="221"/>
    </row>
    <row r="2" spans="1:4">
      <c r="A2" s="157"/>
      <c r="B2" s="91"/>
      <c r="C2" s="91"/>
      <c r="D2" s="91"/>
    </row>
    <row r="3" spans="1:4" ht="33.75" customHeight="1">
      <c r="A3" s="29" t="s">
        <v>334</v>
      </c>
      <c r="B3" s="135">
        <v>2016</v>
      </c>
      <c r="C3" s="135">
        <v>2017</v>
      </c>
      <c r="D3" s="135">
        <v>2018</v>
      </c>
    </row>
    <row r="4" spans="1:4" ht="30">
      <c r="A4" s="150" t="s">
        <v>332</v>
      </c>
      <c r="B4" s="13">
        <v>3623.2</v>
      </c>
      <c r="C4" s="13">
        <v>4027.1</v>
      </c>
      <c r="D4" s="13">
        <v>4456.2</v>
      </c>
    </row>
    <row r="5" spans="1:4" ht="30">
      <c r="A5" s="150" t="s">
        <v>333</v>
      </c>
      <c r="B5" s="14" t="s">
        <v>1</v>
      </c>
      <c r="C5" s="14" t="s">
        <v>0</v>
      </c>
      <c r="D5" s="13">
        <v>207534.3</v>
      </c>
    </row>
    <row r="6" spans="1:4">
      <c r="A6" s="91"/>
      <c r="B6" s="91"/>
      <c r="C6" s="91"/>
      <c r="D6" s="91"/>
    </row>
    <row r="7" spans="1:4">
      <c r="A7" s="209" t="s">
        <v>105</v>
      </c>
      <c r="B7" s="209"/>
      <c r="C7" s="209"/>
      <c r="D7" s="209"/>
    </row>
  </sheetData>
  <mergeCells count="2">
    <mergeCell ref="A1:D1"/>
    <mergeCell ref="A7:D7"/>
  </mergeCells>
  <phoneticPr fontId="7" type="noConversion"/>
  <pageMargins left="0.7" right="0.7" top="0.75" bottom="0.75" header="0.3" footer="0.3"/>
  <pageSetup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D7"/>
    </sheetView>
  </sheetViews>
  <sheetFormatPr defaultRowHeight="15"/>
  <cols>
    <col min="1" max="1" width="27.7109375" customWidth="1"/>
    <col min="2" max="4" width="14.7109375" customWidth="1"/>
    <col min="5" max="5" width="14" customWidth="1"/>
    <col min="6" max="6" width="13.28515625" customWidth="1"/>
  </cols>
  <sheetData>
    <row r="1" spans="1:6">
      <c r="A1" s="220" t="s">
        <v>338</v>
      </c>
      <c r="B1" s="221"/>
      <c r="C1" s="221"/>
      <c r="D1" s="221"/>
      <c r="E1" s="4"/>
      <c r="F1" s="4"/>
    </row>
    <row r="3" spans="1:6" s="25" customFormat="1" ht="33.75" customHeight="1">
      <c r="A3" s="29" t="s">
        <v>334</v>
      </c>
      <c r="B3" s="135">
        <v>2016</v>
      </c>
      <c r="C3" s="135">
        <v>2017</v>
      </c>
      <c r="D3" s="135">
        <v>2018</v>
      </c>
    </row>
    <row r="4" spans="1:6" s="25" customFormat="1" ht="30">
      <c r="A4" s="150" t="s">
        <v>336</v>
      </c>
      <c r="B4" s="13">
        <v>1255458.2</v>
      </c>
      <c r="C4" s="13">
        <v>1383212.9</v>
      </c>
      <c r="D4" s="13">
        <v>1526917.2</v>
      </c>
    </row>
    <row r="5" spans="1:6" s="25" customFormat="1" ht="30">
      <c r="A5" s="150" t="s">
        <v>337</v>
      </c>
      <c r="B5" s="14" t="s">
        <v>2</v>
      </c>
      <c r="C5" s="14" t="s">
        <v>3</v>
      </c>
      <c r="D5" s="13">
        <v>275214.40000000002</v>
      </c>
    </row>
    <row r="6" spans="1:6" s="25" customFormat="1">
      <c r="A6" s="91"/>
      <c r="B6" s="91"/>
      <c r="C6" s="91"/>
      <c r="D6" s="91"/>
    </row>
    <row r="7" spans="1:6" s="25" customFormat="1">
      <c r="A7" s="209" t="s">
        <v>105</v>
      </c>
      <c r="B7" s="209"/>
      <c r="C7" s="209"/>
      <c r="D7" s="209"/>
    </row>
  </sheetData>
  <mergeCells count="2">
    <mergeCell ref="A7:D7"/>
    <mergeCell ref="A1:D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6" sqref="A6:B6"/>
    </sheetView>
  </sheetViews>
  <sheetFormatPr defaultRowHeight="15"/>
  <cols>
    <col min="1" max="1" width="33.85546875" style="154" customWidth="1"/>
    <col min="2" max="2" width="39.7109375" style="154" customWidth="1"/>
    <col min="3" max="16384" width="9.140625" style="154"/>
  </cols>
  <sheetData>
    <row r="1" spans="1:4" s="54" customFormat="1">
      <c r="A1" s="206" t="s">
        <v>340</v>
      </c>
      <c r="B1" s="206"/>
    </row>
    <row r="3" spans="1:4" s="66" customFormat="1" ht="30">
      <c r="A3" s="55" t="s">
        <v>44</v>
      </c>
      <c r="B3" s="65" t="s">
        <v>339</v>
      </c>
    </row>
    <row r="4" spans="1:4">
      <c r="A4" s="23">
        <v>2016</v>
      </c>
      <c r="B4" s="6">
        <v>16.600000000000001</v>
      </c>
    </row>
    <row r="6" spans="1:4">
      <c r="A6" s="209" t="s">
        <v>105</v>
      </c>
      <c r="B6" s="209"/>
      <c r="C6" s="88"/>
      <c r="D6" s="88"/>
    </row>
  </sheetData>
  <mergeCells count="2">
    <mergeCell ref="A1:B1"/>
    <mergeCell ref="A6:B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1" sqref="A1:XFD1048576"/>
    </sheetView>
  </sheetViews>
  <sheetFormatPr defaultRowHeight="15"/>
  <cols>
    <col min="1" max="1" width="9.140625" style="154"/>
    <col min="2" max="2" width="54.140625" style="154" customWidth="1"/>
    <col min="3" max="16384" width="9.140625" style="154"/>
  </cols>
  <sheetData>
    <row r="1" spans="1:2" ht="31.5" customHeight="1">
      <c r="A1" s="206" t="s">
        <v>342</v>
      </c>
      <c r="B1" s="206"/>
    </row>
    <row r="3" spans="1:2" s="66" customFormat="1" ht="30">
      <c r="A3" s="55" t="s">
        <v>44</v>
      </c>
      <c r="B3" s="65" t="s">
        <v>341</v>
      </c>
    </row>
    <row r="4" spans="1:2">
      <c r="A4" s="23">
        <v>2016</v>
      </c>
      <c r="B4" s="6">
        <v>39.630000000000003</v>
      </c>
    </row>
    <row r="5" spans="1:2">
      <c r="A5" s="23">
        <v>2018</v>
      </c>
      <c r="B5" s="6">
        <v>47.64</v>
      </c>
    </row>
    <row r="7" spans="1:2">
      <c r="A7" s="209" t="s">
        <v>105</v>
      </c>
      <c r="B7" s="209"/>
    </row>
  </sheetData>
  <mergeCells count="2">
    <mergeCell ref="A1:B1"/>
    <mergeCell ref="A7:B7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A7" sqref="A7:B7"/>
    </sheetView>
  </sheetViews>
  <sheetFormatPr defaultRowHeight="15"/>
  <cols>
    <col min="1" max="1" width="9.140625" style="154"/>
    <col min="2" max="2" width="54.140625" style="154" customWidth="1"/>
    <col min="3" max="16384" width="9.140625" style="154"/>
  </cols>
  <sheetData>
    <row r="1" spans="1:2" ht="31.5" customHeight="1">
      <c r="A1" s="206" t="s">
        <v>344</v>
      </c>
      <c r="B1" s="206"/>
    </row>
    <row r="3" spans="1:2" s="66" customFormat="1" ht="30">
      <c r="A3" s="55" t="s">
        <v>44</v>
      </c>
      <c r="B3" s="65" t="s">
        <v>343</v>
      </c>
    </row>
    <row r="4" spans="1:2">
      <c r="A4" s="23">
        <v>2016</v>
      </c>
      <c r="B4" s="6">
        <v>131045</v>
      </c>
    </row>
    <row r="5" spans="1:2">
      <c r="A5" s="23">
        <v>2018</v>
      </c>
      <c r="B5" s="6">
        <v>136070</v>
      </c>
    </row>
    <row r="7" spans="1:2">
      <c r="A7" s="209" t="s">
        <v>105</v>
      </c>
      <c r="B7" s="209"/>
    </row>
  </sheetData>
  <mergeCells count="2">
    <mergeCell ref="A1:B1"/>
    <mergeCell ref="A7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5" sqref="A5"/>
    </sheetView>
  </sheetViews>
  <sheetFormatPr defaultRowHeight="15"/>
  <cols>
    <col min="1" max="1" width="20.28515625" style="25" customWidth="1"/>
    <col min="2" max="4" width="16.5703125" style="25" customWidth="1"/>
    <col min="5" max="16384" width="9.140625" style="25"/>
  </cols>
  <sheetData>
    <row r="1" spans="1:4">
      <c r="A1" s="188" t="s">
        <v>79</v>
      </c>
      <c r="B1" s="189"/>
      <c r="C1" s="189"/>
      <c r="D1" s="189"/>
    </row>
    <row r="2" spans="1:4" s="36" customFormat="1" ht="38.25" customHeight="1">
      <c r="A2" s="34" t="s">
        <v>45</v>
      </c>
      <c r="B2" s="35">
        <v>2016</v>
      </c>
      <c r="C2" s="35">
        <v>2017</v>
      </c>
      <c r="D2" s="35">
        <v>2018</v>
      </c>
    </row>
    <row r="3" spans="1:4">
      <c r="A3" s="5" t="s">
        <v>41</v>
      </c>
      <c r="B3" s="39">
        <v>13.84</v>
      </c>
      <c r="C3" s="39">
        <v>12.55</v>
      </c>
      <c r="D3" s="39">
        <v>10.23</v>
      </c>
    </row>
    <row r="4" spans="1:4">
      <c r="A4" s="5" t="s">
        <v>42</v>
      </c>
      <c r="B4" s="39">
        <v>5.16</v>
      </c>
      <c r="C4" s="39">
        <v>5.15</v>
      </c>
      <c r="D4" s="39">
        <v>3.89</v>
      </c>
    </row>
    <row r="5" spans="1:4">
      <c r="A5" s="5" t="s">
        <v>43</v>
      </c>
      <c r="B5" s="39">
        <v>17.41</v>
      </c>
      <c r="C5" s="39">
        <v>16.18</v>
      </c>
      <c r="D5" s="39">
        <v>13.01</v>
      </c>
    </row>
    <row r="6" spans="1:4">
      <c r="A6" s="26"/>
      <c r="D6" s="27"/>
    </row>
    <row r="7" spans="1:4">
      <c r="A7" s="192" t="s">
        <v>47</v>
      </c>
      <c r="B7" s="192"/>
      <c r="C7" s="192"/>
      <c r="D7" s="192"/>
    </row>
  </sheetData>
  <mergeCells count="2">
    <mergeCell ref="A1:D1"/>
    <mergeCell ref="A7:D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A8" sqref="A8:C8"/>
    </sheetView>
  </sheetViews>
  <sheetFormatPr defaultRowHeight="15"/>
  <cols>
    <col min="1" max="1" width="29.42578125" style="154" customWidth="1"/>
    <col min="2" max="3" width="15.7109375" style="154" customWidth="1"/>
    <col min="4" max="16384" width="9.140625" style="154"/>
  </cols>
  <sheetData>
    <row r="1" spans="1:4" s="54" customFormat="1">
      <c r="A1" s="196" t="s">
        <v>345</v>
      </c>
      <c r="B1" s="196"/>
      <c r="C1" s="196"/>
    </row>
    <row r="3" spans="1:4" s="54" customFormat="1" ht="30">
      <c r="A3" s="53" t="s">
        <v>346</v>
      </c>
      <c r="B3" s="87">
        <v>2016</v>
      </c>
      <c r="C3" s="87">
        <v>2018</v>
      </c>
    </row>
    <row r="4" spans="1:4">
      <c r="A4" s="6" t="s">
        <v>41</v>
      </c>
      <c r="B4" s="6">
        <v>6.61</v>
      </c>
      <c r="C4" s="6">
        <v>4.87</v>
      </c>
    </row>
    <row r="5" spans="1:4">
      <c r="A5" s="6" t="s">
        <v>42</v>
      </c>
      <c r="B5" s="6">
        <v>8.66</v>
      </c>
      <c r="C5" s="6">
        <v>4.75</v>
      </c>
    </row>
    <row r="6" spans="1:4">
      <c r="A6" s="6" t="s">
        <v>43</v>
      </c>
      <c r="B6" s="6">
        <v>7.7</v>
      </c>
      <c r="C6" s="6">
        <v>5.2</v>
      </c>
    </row>
    <row r="8" spans="1:4">
      <c r="A8" s="190" t="s">
        <v>47</v>
      </c>
      <c r="B8" s="190"/>
      <c r="C8" s="190"/>
      <c r="D8" s="47"/>
    </row>
  </sheetData>
  <mergeCells count="2">
    <mergeCell ref="A8:C8"/>
    <mergeCell ref="A1:C1"/>
  </mergeCells>
  <pageMargins left="0.7" right="0.7" top="0.75" bottom="0.75" header="0.3" footer="0.3"/>
  <pageSetup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7"/>
    </sheetView>
  </sheetViews>
  <sheetFormatPr defaultRowHeight="15"/>
  <cols>
    <col min="1" max="1" width="29.42578125" style="154" customWidth="1"/>
    <col min="2" max="4" width="15.7109375" style="154" customWidth="1"/>
    <col min="5" max="16384" width="9.140625" style="154"/>
  </cols>
  <sheetData>
    <row r="1" spans="1:4" s="54" customFormat="1" ht="30.75" customHeight="1">
      <c r="A1" s="206" t="s">
        <v>347</v>
      </c>
      <c r="B1" s="206"/>
      <c r="C1" s="206"/>
      <c r="D1" s="206"/>
    </row>
    <row r="3" spans="1:4" s="54" customFormat="1" ht="30">
      <c r="A3" s="53" t="s">
        <v>346</v>
      </c>
      <c r="B3" s="87">
        <v>2016</v>
      </c>
      <c r="C3" s="87">
        <v>2017</v>
      </c>
      <c r="D3" s="87">
        <v>2018</v>
      </c>
    </row>
    <row r="4" spans="1:4">
      <c r="A4" s="6" t="s">
        <v>42</v>
      </c>
      <c r="B4" s="6">
        <v>5.24</v>
      </c>
      <c r="C4" s="6">
        <v>4.88</v>
      </c>
      <c r="D4" s="6">
        <v>4.82</v>
      </c>
    </row>
    <row r="5" spans="1:4">
      <c r="A5" s="6" t="s">
        <v>43</v>
      </c>
      <c r="B5" s="6">
        <v>26.32</v>
      </c>
      <c r="C5" s="6">
        <v>26.77</v>
      </c>
      <c r="D5" s="6">
        <v>28.54</v>
      </c>
    </row>
    <row r="7" spans="1:4">
      <c r="A7" s="190" t="s">
        <v>47</v>
      </c>
      <c r="B7" s="190"/>
      <c r="C7" s="190"/>
      <c r="D7" s="190"/>
    </row>
  </sheetData>
  <mergeCells count="2">
    <mergeCell ref="A1:D1"/>
    <mergeCell ref="A7:D7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2" sqref="A2"/>
    </sheetView>
  </sheetViews>
  <sheetFormatPr defaultRowHeight="15"/>
  <cols>
    <col min="1" max="1" width="39.7109375" style="154" bestFit="1" customWidth="1"/>
    <col min="2" max="4" width="15.7109375" style="154" customWidth="1"/>
    <col min="5" max="16384" width="9.140625" style="154"/>
  </cols>
  <sheetData>
    <row r="1" spans="1:4" s="54" customFormat="1" ht="30.75" customHeight="1">
      <c r="A1" s="206" t="s">
        <v>356</v>
      </c>
      <c r="B1" s="206"/>
      <c r="C1" s="206"/>
      <c r="D1" s="206"/>
    </row>
    <row r="3" spans="1:4" s="54" customFormat="1" ht="30">
      <c r="A3" s="53" t="s">
        <v>349</v>
      </c>
      <c r="B3" s="87">
        <v>2016</v>
      </c>
      <c r="C3" s="87">
        <v>2017</v>
      </c>
      <c r="D3" s="87">
        <v>2018</v>
      </c>
    </row>
    <row r="4" spans="1:4">
      <c r="A4" s="6" t="s">
        <v>48</v>
      </c>
      <c r="B4" s="62">
        <v>7.64</v>
      </c>
      <c r="C4" s="62">
        <v>7.88</v>
      </c>
      <c r="D4" s="62">
        <v>11.74</v>
      </c>
    </row>
    <row r="5" spans="1:4">
      <c r="A5" s="6" t="s">
        <v>124</v>
      </c>
      <c r="B5" s="62">
        <v>43.87</v>
      </c>
      <c r="C5" s="62">
        <v>44.11</v>
      </c>
      <c r="D5" s="62">
        <v>44.21</v>
      </c>
    </row>
    <row r="6" spans="1:4">
      <c r="A6" s="6" t="s">
        <v>50</v>
      </c>
      <c r="B6" s="62">
        <v>26.78</v>
      </c>
      <c r="C6" s="62">
        <v>24.69</v>
      </c>
      <c r="D6" s="62">
        <v>24.72</v>
      </c>
    </row>
    <row r="7" spans="1:4">
      <c r="A7" s="6" t="s">
        <v>348</v>
      </c>
      <c r="B7" s="62">
        <v>34.76</v>
      </c>
      <c r="C7" s="62">
        <v>33.909999999999997</v>
      </c>
      <c r="D7" s="62">
        <v>33.93</v>
      </c>
    </row>
    <row r="8" spans="1:4">
      <c r="A8" s="6" t="s">
        <v>52</v>
      </c>
      <c r="B8" s="62">
        <v>2.35</v>
      </c>
      <c r="C8" s="62">
        <v>3.51</v>
      </c>
      <c r="D8" s="62">
        <v>2.5499999999999998</v>
      </c>
    </row>
    <row r="9" spans="1:4">
      <c r="A9" s="6" t="s">
        <v>53</v>
      </c>
      <c r="B9" s="62">
        <v>19.96</v>
      </c>
      <c r="C9" s="62">
        <v>17.559999999999999</v>
      </c>
      <c r="D9" s="62">
        <v>18.5</v>
      </c>
    </row>
    <row r="10" spans="1:4">
      <c r="A10" s="64"/>
      <c r="B10" s="64"/>
      <c r="C10" s="64"/>
      <c r="D10" s="64"/>
    </row>
    <row r="11" spans="1:4">
      <c r="A11" s="190" t="s">
        <v>47</v>
      </c>
      <c r="B11" s="190"/>
      <c r="C11" s="190"/>
      <c r="D11" s="190"/>
    </row>
  </sheetData>
  <mergeCells count="2">
    <mergeCell ref="A1:D1"/>
    <mergeCell ref="A11:D1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2" sqref="A2"/>
    </sheetView>
  </sheetViews>
  <sheetFormatPr defaultRowHeight="15"/>
  <cols>
    <col min="1" max="1" width="29.42578125" style="154" customWidth="1"/>
    <col min="2" max="4" width="15.7109375" style="154" customWidth="1"/>
    <col min="5" max="16384" width="9.140625" style="154"/>
  </cols>
  <sheetData>
    <row r="1" spans="1:4" s="54" customFormat="1" ht="30.75" customHeight="1">
      <c r="A1" s="206" t="s">
        <v>355</v>
      </c>
      <c r="B1" s="206"/>
      <c r="C1" s="206"/>
      <c r="D1" s="206"/>
    </row>
    <row r="3" spans="1:4" s="54" customFormat="1" ht="30">
      <c r="A3" s="53" t="s">
        <v>350</v>
      </c>
      <c r="B3" s="87">
        <v>2016</v>
      </c>
      <c r="C3" s="87">
        <v>2017</v>
      </c>
      <c r="D3" s="87">
        <v>2018</v>
      </c>
    </row>
    <row r="4" spans="1:4">
      <c r="A4" s="6" t="s">
        <v>55</v>
      </c>
      <c r="B4" s="62">
        <v>19.3</v>
      </c>
      <c r="C4" s="62">
        <v>18.5</v>
      </c>
      <c r="D4" s="62">
        <v>20</v>
      </c>
    </row>
    <row r="5" spans="1:4">
      <c r="A5" s="6" t="s">
        <v>56</v>
      </c>
      <c r="B5" s="62">
        <v>20</v>
      </c>
      <c r="C5" s="62">
        <v>19.399999999999999</v>
      </c>
      <c r="D5" s="62">
        <v>21.1</v>
      </c>
    </row>
    <row r="7" spans="1:4">
      <c r="A7" s="190" t="s">
        <v>47</v>
      </c>
      <c r="B7" s="190"/>
      <c r="C7" s="190"/>
      <c r="D7" s="190"/>
    </row>
  </sheetData>
  <mergeCells count="2">
    <mergeCell ref="A1:D1"/>
    <mergeCell ref="A7:D7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A16" sqref="A16:D16"/>
    </sheetView>
  </sheetViews>
  <sheetFormatPr defaultRowHeight="15"/>
  <cols>
    <col min="1" max="1" width="24" style="154" customWidth="1"/>
    <col min="2" max="4" width="15.7109375" style="154" customWidth="1"/>
    <col min="5" max="16384" width="9.140625" style="154"/>
  </cols>
  <sheetData>
    <row r="1" spans="1:4" s="54" customFormat="1" ht="30.75" customHeight="1">
      <c r="A1" s="206" t="s">
        <v>351</v>
      </c>
      <c r="B1" s="206"/>
      <c r="C1" s="206"/>
      <c r="D1" s="206"/>
    </row>
    <row r="3" spans="1:4" s="54" customFormat="1" ht="30">
      <c r="A3" s="53" t="s">
        <v>354</v>
      </c>
      <c r="B3" s="87">
        <v>2016</v>
      </c>
      <c r="C3" s="87">
        <v>2017</v>
      </c>
      <c r="D3" s="87">
        <v>2018</v>
      </c>
    </row>
    <row r="4" spans="1:4">
      <c r="A4" s="23" t="s">
        <v>352</v>
      </c>
      <c r="B4" s="6">
        <v>25.3</v>
      </c>
      <c r="C4" s="6">
        <v>23.9</v>
      </c>
      <c r="D4" s="6">
        <v>26.4</v>
      </c>
    </row>
    <row r="5" spans="1:4">
      <c r="A5" s="23" t="s">
        <v>353</v>
      </c>
      <c r="B5" s="6">
        <v>22.4</v>
      </c>
      <c r="C5" s="6">
        <v>21.6</v>
      </c>
      <c r="D5" s="6">
        <v>23.5</v>
      </c>
    </row>
    <row r="6" spans="1:4">
      <c r="A6" s="23" t="s">
        <v>59</v>
      </c>
      <c r="B6" s="6">
        <v>18.3</v>
      </c>
      <c r="C6" s="6">
        <v>17.5</v>
      </c>
      <c r="D6" s="6">
        <v>18.2</v>
      </c>
    </row>
    <row r="7" spans="1:4">
      <c r="A7" s="23" t="s">
        <v>60</v>
      </c>
      <c r="B7" s="6">
        <v>17.3</v>
      </c>
      <c r="C7" s="6">
        <v>16.399999999999999</v>
      </c>
      <c r="D7" s="6">
        <v>18</v>
      </c>
    </row>
    <row r="8" spans="1:4">
      <c r="A8" s="23" t="s">
        <v>61</v>
      </c>
      <c r="B8" s="6">
        <v>19.2</v>
      </c>
      <c r="C8" s="6">
        <v>18.3</v>
      </c>
      <c r="D8" s="6">
        <v>20.7</v>
      </c>
    </row>
    <row r="9" spans="1:4">
      <c r="A9" s="23" t="s">
        <v>62</v>
      </c>
      <c r="B9" s="6">
        <v>19.5</v>
      </c>
      <c r="C9" s="6">
        <v>17.5</v>
      </c>
      <c r="D9" s="6">
        <v>20</v>
      </c>
    </row>
    <row r="10" spans="1:4">
      <c r="A10" s="23" t="s">
        <v>63</v>
      </c>
      <c r="B10" s="6">
        <v>16.2</v>
      </c>
      <c r="C10" s="6">
        <v>16</v>
      </c>
      <c r="D10" s="6">
        <v>17.2</v>
      </c>
    </row>
    <row r="11" spans="1:4">
      <c r="A11" s="23" t="s">
        <v>64</v>
      </c>
      <c r="B11" s="6">
        <v>13.9</v>
      </c>
      <c r="C11" s="6">
        <v>14</v>
      </c>
      <c r="D11" s="6">
        <v>13.9</v>
      </c>
    </row>
    <row r="12" spans="1:4">
      <c r="A12" s="23" t="s">
        <v>65</v>
      </c>
      <c r="B12" s="6">
        <v>12.7</v>
      </c>
      <c r="C12" s="6">
        <v>12.7</v>
      </c>
      <c r="D12" s="6">
        <v>14.5</v>
      </c>
    </row>
    <row r="13" spans="1:4">
      <c r="A13" s="23" t="s">
        <v>66</v>
      </c>
      <c r="B13" s="6">
        <v>14.8</v>
      </c>
      <c r="C13" s="6">
        <v>14.5</v>
      </c>
      <c r="D13" s="6">
        <v>15.8</v>
      </c>
    </row>
    <row r="14" spans="1:4">
      <c r="A14" s="23" t="s">
        <v>67</v>
      </c>
      <c r="B14" s="6">
        <v>21.1</v>
      </c>
      <c r="C14" s="6">
        <v>21.4</v>
      </c>
      <c r="D14" s="6">
        <v>22.1</v>
      </c>
    </row>
    <row r="16" spans="1:4">
      <c r="A16" s="190" t="s">
        <v>47</v>
      </c>
      <c r="B16" s="190"/>
      <c r="C16" s="190"/>
      <c r="D16" s="190"/>
    </row>
  </sheetData>
  <mergeCells count="2">
    <mergeCell ref="A1:D1"/>
    <mergeCell ref="A16:D16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D68"/>
  <sheetViews>
    <sheetView topLeftCell="A55" workbookViewId="0">
      <selection activeCell="B71" sqref="A1:XFD1048576"/>
    </sheetView>
  </sheetViews>
  <sheetFormatPr defaultRowHeight="15"/>
  <cols>
    <col min="1" max="1" width="21.28515625" style="154" customWidth="1"/>
    <col min="2" max="4" width="29" style="154" customWidth="1"/>
    <col min="5" max="16384" width="9.140625" style="154"/>
  </cols>
  <sheetData>
    <row r="1" spans="1:4">
      <c r="A1" s="222" t="s">
        <v>549</v>
      </c>
      <c r="B1" s="222"/>
      <c r="C1" s="222"/>
      <c r="D1" s="222"/>
    </row>
    <row r="3" spans="1:4" s="54" customFormat="1" ht="30">
      <c r="A3" s="53" t="s">
        <v>550</v>
      </c>
      <c r="B3" s="171">
        <v>2016</v>
      </c>
      <c r="C3" s="171">
        <v>2017</v>
      </c>
      <c r="D3" s="171">
        <v>2018</v>
      </c>
    </row>
    <row r="4" spans="1:4">
      <c r="A4" s="6" t="s">
        <v>543</v>
      </c>
      <c r="B4" s="6">
        <v>4.4000000000000004</v>
      </c>
      <c r="C4" s="6">
        <v>3.9</v>
      </c>
      <c r="D4" s="6">
        <v>6.8</v>
      </c>
    </row>
    <row r="5" spans="1:4">
      <c r="A5" s="6" t="s">
        <v>153</v>
      </c>
      <c r="B5" s="6">
        <v>69.599999999999994</v>
      </c>
      <c r="C5" s="6">
        <v>75.7</v>
      </c>
      <c r="D5" s="6">
        <v>69.400000000000006</v>
      </c>
    </row>
    <row r="6" spans="1:4">
      <c r="A6" s="6" t="s">
        <v>154</v>
      </c>
      <c r="B6" s="6">
        <v>59.7</v>
      </c>
      <c r="C6" s="6">
        <v>58.4</v>
      </c>
      <c r="D6" s="6">
        <v>63.2</v>
      </c>
    </row>
    <row r="7" spans="1:4">
      <c r="A7" s="6" t="s">
        <v>155</v>
      </c>
      <c r="B7" s="6">
        <v>59.1</v>
      </c>
      <c r="C7" s="6">
        <v>60.9</v>
      </c>
      <c r="D7" s="6">
        <v>53.4</v>
      </c>
    </row>
    <row r="8" spans="1:4">
      <c r="A8" s="6" t="s">
        <v>156</v>
      </c>
      <c r="B8" s="6">
        <v>44.8</v>
      </c>
      <c r="C8" s="6">
        <v>34.6</v>
      </c>
      <c r="D8" s="6">
        <v>37.5</v>
      </c>
    </row>
    <row r="9" spans="1:4">
      <c r="A9" s="6" t="s">
        <v>157</v>
      </c>
      <c r="B9" s="6">
        <v>48.3</v>
      </c>
      <c r="C9" s="6">
        <v>43</v>
      </c>
      <c r="D9" s="6">
        <v>45.7</v>
      </c>
    </row>
    <row r="10" spans="1:4">
      <c r="A10" s="6" t="s">
        <v>163</v>
      </c>
      <c r="B10" s="6">
        <v>75.099999999999994</v>
      </c>
      <c r="C10" s="6">
        <v>74.099999999999994</v>
      </c>
      <c r="D10" s="6">
        <v>74.8</v>
      </c>
    </row>
    <row r="11" spans="1:4">
      <c r="A11" s="6" t="s">
        <v>164</v>
      </c>
      <c r="B11" s="6">
        <v>70</v>
      </c>
      <c r="C11" s="6">
        <v>66.400000000000006</v>
      </c>
      <c r="D11" s="6">
        <v>72.400000000000006</v>
      </c>
    </row>
    <row r="12" spans="1:4">
      <c r="A12" s="6" t="s">
        <v>165</v>
      </c>
      <c r="B12" s="6">
        <v>68</v>
      </c>
      <c r="C12" s="6">
        <v>71.5</v>
      </c>
      <c r="D12" s="6">
        <v>71.599999999999994</v>
      </c>
    </row>
    <row r="13" spans="1:4">
      <c r="A13" s="6" t="s">
        <v>158</v>
      </c>
      <c r="B13" s="6">
        <v>46.8</v>
      </c>
      <c r="C13" s="6">
        <v>46.3</v>
      </c>
      <c r="D13" s="6">
        <v>46.7</v>
      </c>
    </row>
    <row r="14" spans="1:4">
      <c r="A14" s="6" t="s">
        <v>166</v>
      </c>
      <c r="B14" s="6">
        <v>38.4</v>
      </c>
      <c r="C14" s="6">
        <v>41.6</v>
      </c>
      <c r="D14" s="6">
        <v>39.9</v>
      </c>
    </row>
    <row r="15" spans="1:4">
      <c r="A15" s="6" t="s">
        <v>159</v>
      </c>
      <c r="B15" s="6">
        <v>15.4</v>
      </c>
      <c r="C15" s="6">
        <v>19.600000000000001</v>
      </c>
      <c r="D15" s="6">
        <v>19.7</v>
      </c>
    </row>
    <row r="16" spans="1:4">
      <c r="A16" s="6" t="s">
        <v>160</v>
      </c>
      <c r="B16" s="6">
        <v>48.4</v>
      </c>
      <c r="C16" s="6">
        <v>50.8</v>
      </c>
      <c r="D16" s="6">
        <v>45.2</v>
      </c>
    </row>
    <row r="17" spans="1:4">
      <c r="A17" s="6" t="s">
        <v>146</v>
      </c>
      <c r="B17" s="6">
        <v>9.3000000000000007</v>
      </c>
      <c r="C17" s="6">
        <v>7.9</v>
      </c>
      <c r="D17" s="6">
        <v>11.1</v>
      </c>
    </row>
    <row r="18" spans="1:4">
      <c r="A18" s="6" t="s">
        <v>161</v>
      </c>
      <c r="B18" s="6">
        <v>16.600000000000001</v>
      </c>
      <c r="C18" s="6">
        <v>18.2</v>
      </c>
      <c r="D18" s="6">
        <v>20.100000000000001</v>
      </c>
    </row>
    <row r="19" spans="1:4">
      <c r="A19" s="6" t="s">
        <v>162</v>
      </c>
      <c r="B19" s="6">
        <v>25.8</v>
      </c>
      <c r="C19" s="6">
        <v>28</v>
      </c>
      <c r="D19" s="6">
        <v>25.4</v>
      </c>
    </row>
    <row r="20" spans="1:4">
      <c r="A20" s="6" t="s">
        <v>144</v>
      </c>
      <c r="B20" s="6">
        <v>12.7</v>
      </c>
      <c r="C20" s="6">
        <v>14.8</v>
      </c>
      <c r="D20" s="6">
        <v>20</v>
      </c>
    </row>
    <row r="21" spans="1:4">
      <c r="A21" s="6" t="s">
        <v>145</v>
      </c>
      <c r="B21" s="6">
        <v>3.2</v>
      </c>
      <c r="C21" s="6">
        <v>3.1</v>
      </c>
      <c r="D21" s="6">
        <v>0.8</v>
      </c>
    </row>
    <row r="22" spans="1:4">
      <c r="A22" s="6" t="s">
        <v>147</v>
      </c>
      <c r="B22" s="6">
        <v>9</v>
      </c>
      <c r="C22" s="6">
        <v>9.8000000000000007</v>
      </c>
      <c r="D22" s="6">
        <v>19</v>
      </c>
    </row>
    <row r="23" spans="1:4">
      <c r="A23" s="6" t="s">
        <v>148</v>
      </c>
      <c r="B23" s="6">
        <v>3.8</v>
      </c>
      <c r="C23" s="6">
        <v>4.5999999999999996</v>
      </c>
      <c r="D23" s="6">
        <v>9.1999999999999993</v>
      </c>
    </row>
    <row r="24" spans="1:4">
      <c r="A24" s="6" t="s">
        <v>149</v>
      </c>
      <c r="B24" s="6">
        <v>8.9</v>
      </c>
      <c r="C24" s="6">
        <v>12.3</v>
      </c>
      <c r="D24" s="6">
        <v>8.1999999999999993</v>
      </c>
    </row>
    <row r="25" spans="1:4">
      <c r="A25" s="6" t="s">
        <v>150</v>
      </c>
      <c r="B25" s="6">
        <v>13.2</v>
      </c>
      <c r="C25" s="6">
        <v>11.2</v>
      </c>
      <c r="D25" s="6">
        <v>20</v>
      </c>
    </row>
    <row r="26" spans="1:4">
      <c r="A26" s="6" t="s">
        <v>151</v>
      </c>
      <c r="B26" s="6">
        <v>15</v>
      </c>
      <c r="C26" s="6">
        <v>12.1</v>
      </c>
      <c r="D26" s="6">
        <v>20</v>
      </c>
    </row>
    <row r="27" spans="1:4">
      <c r="A27" s="6" t="s">
        <v>528</v>
      </c>
      <c r="B27" s="6">
        <v>10</v>
      </c>
      <c r="C27" s="6">
        <v>13.8</v>
      </c>
      <c r="D27" s="6">
        <v>20.100000000000001</v>
      </c>
    </row>
    <row r="28" spans="1:4">
      <c r="A28" s="6" t="s">
        <v>152</v>
      </c>
      <c r="B28" s="6">
        <v>13.7</v>
      </c>
      <c r="C28" s="6">
        <v>16.100000000000001</v>
      </c>
      <c r="D28" s="6">
        <v>20</v>
      </c>
    </row>
    <row r="29" spans="1:4">
      <c r="A29" s="6" t="s">
        <v>167</v>
      </c>
      <c r="B29" s="6">
        <v>30.4</v>
      </c>
      <c r="C29" s="6">
        <v>29</v>
      </c>
      <c r="D29" s="6">
        <v>22.1</v>
      </c>
    </row>
    <row r="30" spans="1:4">
      <c r="A30" s="6" t="s">
        <v>168</v>
      </c>
      <c r="B30" s="6">
        <v>41.9</v>
      </c>
      <c r="C30" s="6">
        <v>40.1</v>
      </c>
      <c r="D30" s="6">
        <v>35.1</v>
      </c>
    </row>
    <row r="31" spans="1:4">
      <c r="A31" s="6" t="s">
        <v>169</v>
      </c>
      <c r="B31" s="6">
        <v>31.8</v>
      </c>
      <c r="C31" s="6">
        <v>29.9</v>
      </c>
      <c r="D31" s="6">
        <v>26.9</v>
      </c>
    </row>
    <row r="32" spans="1:4">
      <c r="A32" s="6" t="s">
        <v>170</v>
      </c>
      <c r="B32" s="6">
        <v>28.6</v>
      </c>
      <c r="C32" s="6">
        <v>28.9</v>
      </c>
      <c r="D32" s="6">
        <v>32.4</v>
      </c>
    </row>
    <row r="33" spans="1:4">
      <c r="A33" s="6" t="s">
        <v>171</v>
      </c>
      <c r="B33" s="6">
        <v>34.6</v>
      </c>
      <c r="C33" s="6">
        <v>31.1</v>
      </c>
      <c r="D33" s="6">
        <v>30.6</v>
      </c>
    </row>
    <row r="34" spans="1:4">
      <c r="A34" s="6" t="s">
        <v>544</v>
      </c>
      <c r="B34" s="6">
        <v>17.5</v>
      </c>
      <c r="C34" s="6">
        <v>20</v>
      </c>
      <c r="D34" s="6">
        <v>20.6</v>
      </c>
    </row>
    <row r="35" spans="1:4">
      <c r="A35" s="6" t="s">
        <v>173</v>
      </c>
      <c r="B35" s="6">
        <v>2.2000000000000002</v>
      </c>
      <c r="C35" s="6">
        <v>2.6</v>
      </c>
      <c r="D35" s="6">
        <v>2.2000000000000002</v>
      </c>
    </row>
    <row r="36" spans="1:4">
      <c r="A36" s="6" t="s">
        <v>174</v>
      </c>
      <c r="B36" s="6">
        <v>28.7</v>
      </c>
      <c r="C36" s="6">
        <v>25.2</v>
      </c>
      <c r="D36" s="6">
        <v>21.6</v>
      </c>
    </row>
    <row r="37" spans="1:4">
      <c r="A37" s="6" t="s">
        <v>175</v>
      </c>
      <c r="B37" s="6">
        <v>27</v>
      </c>
      <c r="C37" s="6">
        <v>25.6</v>
      </c>
      <c r="D37" s="6">
        <v>25</v>
      </c>
    </row>
    <row r="38" spans="1:4">
      <c r="A38" s="6" t="s">
        <v>545</v>
      </c>
      <c r="B38" s="6">
        <v>16.899999999999999</v>
      </c>
      <c r="C38" s="6">
        <v>19.399999999999999</v>
      </c>
      <c r="D38" s="6">
        <v>20.2</v>
      </c>
    </row>
    <row r="39" spans="1:4">
      <c r="A39" s="6" t="s">
        <v>177</v>
      </c>
      <c r="B39" s="6">
        <v>22.4</v>
      </c>
      <c r="C39" s="6">
        <v>21.2</v>
      </c>
      <c r="D39" s="6">
        <v>25.3</v>
      </c>
    </row>
    <row r="40" spans="1:4">
      <c r="A40" s="6" t="s">
        <v>178</v>
      </c>
      <c r="B40" s="6">
        <v>13.6</v>
      </c>
      <c r="C40" s="6">
        <v>8</v>
      </c>
      <c r="D40" s="6">
        <v>20</v>
      </c>
    </row>
    <row r="41" spans="1:4">
      <c r="A41" s="6" t="s">
        <v>179</v>
      </c>
      <c r="B41" s="6">
        <v>27.9</v>
      </c>
      <c r="C41" s="6">
        <v>32.200000000000003</v>
      </c>
      <c r="D41" s="6">
        <v>36.299999999999997</v>
      </c>
    </row>
    <row r="42" spans="1:4">
      <c r="A42" s="6" t="s">
        <v>180</v>
      </c>
      <c r="B42" s="6">
        <v>11.5</v>
      </c>
      <c r="C42" s="6">
        <v>7</v>
      </c>
      <c r="D42" s="6">
        <v>20.2</v>
      </c>
    </row>
    <row r="43" spans="1:4">
      <c r="A43" s="6" t="s">
        <v>4</v>
      </c>
      <c r="B43" s="6">
        <v>49.6</v>
      </c>
      <c r="C43" s="6">
        <v>48.6</v>
      </c>
      <c r="D43" s="6">
        <v>57.4</v>
      </c>
    </row>
    <row r="44" spans="1:4">
      <c r="A44" s="6" t="s">
        <v>5</v>
      </c>
      <c r="B44" s="6">
        <v>46.3</v>
      </c>
      <c r="C44" s="6">
        <v>46.7</v>
      </c>
      <c r="D44" s="6">
        <v>42.4</v>
      </c>
    </row>
    <row r="45" spans="1:4">
      <c r="A45" s="6" t="s">
        <v>181</v>
      </c>
      <c r="B45" s="6">
        <v>33.200000000000003</v>
      </c>
      <c r="C45" s="6">
        <v>31.4</v>
      </c>
      <c r="D45" s="6">
        <v>31.8</v>
      </c>
    </row>
    <row r="46" spans="1:4">
      <c r="A46" s="6" t="s">
        <v>182</v>
      </c>
      <c r="B46" s="6">
        <v>33.299999999999997</v>
      </c>
      <c r="C46" s="6">
        <v>33.6</v>
      </c>
      <c r="D46" s="6">
        <v>33.200000000000003</v>
      </c>
    </row>
    <row r="47" spans="1:4">
      <c r="A47" s="6" t="s">
        <v>183</v>
      </c>
      <c r="B47" s="6">
        <v>21.3</v>
      </c>
      <c r="C47" s="6">
        <v>16.8</v>
      </c>
      <c r="D47" s="6">
        <v>20.5</v>
      </c>
    </row>
    <row r="48" spans="1:4">
      <c r="A48" s="6" t="s">
        <v>184</v>
      </c>
      <c r="B48" s="6">
        <v>12.2</v>
      </c>
      <c r="C48" s="6">
        <v>15.4</v>
      </c>
      <c r="D48" s="6">
        <v>20</v>
      </c>
    </row>
    <row r="49" spans="1:4">
      <c r="A49" s="6" t="s">
        <v>185</v>
      </c>
      <c r="B49" s="6">
        <v>6.6</v>
      </c>
      <c r="C49" s="6">
        <v>7.7</v>
      </c>
      <c r="D49" s="6">
        <v>6.9</v>
      </c>
    </row>
    <row r="50" spans="1:4">
      <c r="A50" s="6" t="s">
        <v>186</v>
      </c>
      <c r="B50" s="6">
        <v>2</v>
      </c>
      <c r="C50" s="6">
        <v>0.9</v>
      </c>
      <c r="D50" s="6">
        <v>0.3</v>
      </c>
    </row>
    <row r="51" spans="1:4">
      <c r="A51" s="6" t="s">
        <v>187</v>
      </c>
      <c r="B51" s="6">
        <v>2.9</v>
      </c>
      <c r="C51" s="6">
        <v>5.6</v>
      </c>
      <c r="D51" s="6">
        <v>1.2</v>
      </c>
    </row>
    <row r="52" spans="1:4">
      <c r="A52" s="6" t="s">
        <v>546</v>
      </c>
      <c r="B52" s="6">
        <v>5</v>
      </c>
      <c r="C52" s="6">
        <v>9.6</v>
      </c>
      <c r="D52" s="6">
        <v>11</v>
      </c>
    </row>
    <row r="53" spans="1:4">
      <c r="A53" s="6" t="s">
        <v>547</v>
      </c>
      <c r="B53" s="6">
        <v>0.1</v>
      </c>
      <c r="C53" s="6">
        <v>0.7</v>
      </c>
      <c r="D53" s="6" t="s">
        <v>548</v>
      </c>
    </row>
    <row r="54" spans="1:4">
      <c r="A54" s="6" t="s">
        <v>6</v>
      </c>
      <c r="B54" s="6">
        <v>9.1</v>
      </c>
      <c r="C54" s="6">
        <v>8.3000000000000007</v>
      </c>
      <c r="D54" s="6">
        <v>8.1999999999999993</v>
      </c>
    </row>
    <row r="55" spans="1:4">
      <c r="A55" s="6" t="s">
        <v>190</v>
      </c>
      <c r="B55" s="6">
        <v>10.199999999999999</v>
      </c>
      <c r="C55" s="6">
        <v>11.9</v>
      </c>
      <c r="D55" s="6">
        <v>20.100000000000001</v>
      </c>
    </row>
    <row r="56" spans="1:4">
      <c r="A56" s="6" t="s">
        <v>191</v>
      </c>
      <c r="B56" s="6">
        <v>21.3</v>
      </c>
      <c r="C56" s="6">
        <v>23.8</v>
      </c>
      <c r="D56" s="6">
        <v>20.2</v>
      </c>
    </row>
    <row r="57" spans="1:4">
      <c r="A57" s="6" t="s">
        <v>192</v>
      </c>
      <c r="B57" s="6">
        <v>27.4</v>
      </c>
      <c r="C57" s="6">
        <v>30.6</v>
      </c>
      <c r="D57" s="6">
        <v>26.9</v>
      </c>
    </row>
    <row r="58" spans="1:4">
      <c r="A58" s="6" t="s">
        <v>193</v>
      </c>
      <c r="B58" s="6">
        <v>17.899999999999999</v>
      </c>
      <c r="C58" s="6">
        <v>24.8</v>
      </c>
      <c r="D58" s="6">
        <v>19.399999999999999</v>
      </c>
    </row>
    <row r="59" spans="1:4">
      <c r="A59" s="6" t="s">
        <v>194</v>
      </c>
      <c r="B59" s="6">
        <v>19</v>
      </c>
      <c r="C59" s="6">
        <v>19.600000000000001</v>
      </c>
      <c r="D59" s="6">
        <v>20.100000000000001</v>
      </c>
    </row>
    <row r="60" spans="1:4">
      <c r="A60" s="6" t="s">
        <v>7</v>
      </c>
      <c r="B60" s="6">
        <v>14.9</v>
      </c>
      <c r="C60" s="6">
        <v>18.5</v>
      </c>
      <c r="D60" s="6">
        <v>20.100000000000001</v>
      </c>
    </row>
    <row r="61" spans="1:4">
      <c r="A61" s="6" t="s">
        <v>195</v>
      </c>
      <c r="B61" s="6">
        <v>17.600000000000001</v>
      </c>
      <c r="C61" s="6">
        <v>14.9</v>
      </c>
      <c r="D61" s="6">
        <v>20</v>
      </c>
    </row>
    <row r="62" spans="1:4">
      <c r="A62" s="6" t="s">
        <v>196</v>
      </c>
      <c r="B62" s="6">
        <v>8.8000000000000007</v>
      </c>
      <c r="C62" s="6">
        <v>7.3</v>
      </c>
      <c r="D62" s="6">
        <v>7.5</v>
      </c>
    </row>
    <row r="63" spans="1:4">
      <c r="A63" s="6" t="s">
        <v>197</v>
      </c>
      <c r="B63" s="6">
        <v>18.3</v>
      </c>
      <c r="C63" s="6">
        <v>15.9</v>
      </c>
      <c r="D63" s="6">
        <v>20.100000000000001</v>
      </c>
    </row>
    <row r="64" spans="1:4">
      <c r="A64" s="6" t="s">
        <v>198</v>
      </c>
      <c r="B64" s="6">
        <v>18.899999999999999</v>
      </c>
      <c r="C64" s="6">
        <v>20</v>
      </c>
      <c r="D64" s="6">
        <v>20.100000000000001</v>
      </c>
    </row>
    <row r="65" spans="1:4">
      <c r="A65" s="6" t="s">
        <v>199</v>
      </c>
      <c r="B65" s="6">
        <v>22</v>
      </c>
      <c r="C65" s="6">
        <v>15.2</v>
      </c>
      <c r="D65" s="6">
        <v>20.2</v>
      </c>
    </row>
    <row r="66" spans="1:4">
      <c r="A66" s="6" t="s">
        <v>200</v>
      </c>
      <c r="B66" s="6">
        <v>26.6</v>
      </c>
      <c r="C66" s="6">
        <v>23.3</v>
      </c>
      <c r="D66" s="6">
        <v>20.399999999999999</v>
      </c>
    </row>
    <row r="68" spans="1:4">
      <c r="A68" s="190" t="s">
        <v>47</v>
      </c>
      <c r="B68" s="190"/>
      <c r="C68" s="190"/>
      <c r="D68" s="190"/>
    </row>
  </sheetData>
  <mergeCells count="2">
    <mergeCell ref="A1:D1"/>
    <mergeCell ref="A68:D68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8" sqref="A8:C8"/>
    </sheetView>
  </sheetViews>
  <sheetFormatPr defaultRowHeight="15"/>
  <cols>
    <col min="1" max="1" width="23.7109375" customWidth="1"/>
    <col min="2" max="3" width="21.28515625" customWidth="1"/>
  </cols>
  <sheetData>
    <row r="1" spans="1:3" ht="15" customHeight="1">
      <c r="A1" s="206" t="s">
        <v>357</v>
      </c>
      <c r="B1" s="206"/>
      <c r="C1" s="206"/>
    </row>
    <row r="2" spans="1:3">
      <c r="A2" s="154"/>
      <c r="B2" s="154"/>
      <c r="C2" s="154"/>
    </row>
    <row r="3" spans="1:3" ht="30">
      <c r="A3" s="53" t="s">
        <v>211</v>
      </c>
      <c r="B3" s="87">
        <v>2014</v>
      </c>
      <c r="C3" s="87">
        <v>2016</v>
      </c>
    </row>
    <row r="4" spans="1:3" s="4" customFormat="1">
      <c r="A4" s="158" t="s">
        <v>41</v>
      </c>
      <c r="B4" s="159">
        <v>9.1999999999999993</v>
      </c>
      <c r="C4" s="159">
        <v>7.8</v>
      </c>
    </row>
    <row r="5" spans="1:3" s="4" customFormat="1">
      <c r="A5" s="7" t="s">
        <v>42</v>
      </c>
      <c r="B5" s="159">
        <v>3.3</v>
      </c>
      <c r="C5" s="159">
        <v>2.2999999999999998</v>
      </c>
    </row>
    <row r="6" spans="1:3" s="4" customFormat="1">
      <c r="A6" s="7" t="s">
        <v>43</v>
      </c>
      <c r="B6" s="159">
        <v>11.8</v>
      </c>
      <c r="C6" s="159">
        <v>10.4</v>
      </c>
    </row>
    <row r="7" spans="1:3">
      <c r="A7" s="154"/>
      <c r="B7" s="154"/>
      <c r="C7" s="154"/>
    </row>
    <row r="8" spans="1:3">
      <c r="A8" s="209" t="s">
        <v>105</v>
      </c>
      <c r="B8" s="209"/>
      <c r="C8" s="209"/>
    </row>
  </sheetData>
  <mergeCells count="2">
    <mergeCell ref="A8:C8"/>
    <mergeCell ref="A1:C1"/>
  </mergeCells>
  <pageMargins left="0.7" right="0.7" top="0.75" bottom="0.75" header="0.3" footer="0.3"/>
  <pageSetup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0" sqref="C10"/>
    </sheetView>
  </sheetViews>
  <sheetFormatPr defaultRowHeight="15"/>
  <cols>
    <col min="1" max="1" width="33.5703125" style="25" customWidth="1"/>
    <col min="2" max="16384" width="9.140625" style="25"/>
  </cols>
  <sheetData>
    <row r="1" spans="1:4">
      <c r="A1" s="223" t="s">
        <v>360</v>
      </c>
      <c r="B1" s="223"/>
      <c r="C1" s="223"/>
      <c r="D1" s="223"/>
    </row>
    <row r="2" spans="1:4">
      <c r="A2" s="160"/>
      <c r="B2" s="91"/>
      <c r="C2" s="91"/>
      <c r="D2" s="91"/>
    </row>
    <row r="3" spans="1:4" ht="30">
      <c r="A3" s="162" t="s">
        <v>361</v>
      </c>
      <c r="B3" s="135">
        <v>2016</v>
      </c>
      <c r="C3" s="135">
        <v>2017</v>
      </c>
      <c r="D3" s="135">
        <v>2018</v>
      </c>
    </row>
    <row r="4" spans="1:4" ht="34.5" customHeight="1">
      <c r="A4" s="161" t="s">
        <v>358</v>
      </c>
      <c r="B4" s="13">
        <v>264</v>
      </c>
      <c r="C4" s="13">
        <v>389</v>
      </c>
      <c r="D4" s="13">
        <v>218</v>
      </c>
    </row>
    <row r="5" spans="1:4" ht="36.75" customHeight="1">
      <c r="A5" s="161" t="s">
        <v>359</v>
      </c>
      <c r="B5" s="13">
        <v>431</v>
      </c>
      <c r="C5" s="13">
        <v>668</v>
      </c>
      <c r="D5" s="13">
        <v>157</v>
      </c>
    </row>
    <row r="7" spans="1:4">
      <c r="A7" s="209" t="s">
        <v>105</v>
      </c>
      <c r="B7" s="209"/>
      <c r="C7" s="209"/>
      <c r="D7" s="209"/>
    </row>
  </sheetData>
  <mergeCells count="2">
    <mergeCell ref="A1:D1"/>
    <mergeCell ref="A7:D7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B7"/>
    </sheetView>
  </sheetViews>
  <sheetFormatPr defaultRowHeight="15"/>
  <cols>
    <col min="1" max="1" width="19.140625" style="154" customWidth="1"/>
    <col min="2" max="2" width="29.5703125" style="154" customWidth="1"/>
    <col min="3" max="16384" width="9.140625" style="154"/>
  </cols>
  <sheetData>
    <row r="1" spans="1:6" ht="46.5" customHeight="1">
      <c r="A1" s="224" t="s">
        <v>362</v>
      </c>
      <c r="B1" s="224"/>
      <c r="C1" s="97"/>
      <c r="D1" s="97"/>
      <c r="E1" s="97"/>
      <c r="F1" s="97"/>
    </row>
    <row r="2" spans="1:6">
      <c r="A2" s="97"/>
      <c r="B2" s="97"/>
      <c r="C2" s="97"/>
      <c r="D2" s="97"/>
      <c r="E2" s="97"/>
      <c r="F2" s="97"/>
    </row>
    <row r="3" spans="1:6" s="85" customFormat="1">
      <c r="A3" s="87" t="s">
        <v>44</v>
      </c>
      <c r="B3" s="87" t="s">
        <v>363</v>
      </c>
    </row>
    <row r="4" spans="1:6">
      <c r="A4" s="23">
        <v>2016</v>
      </c>
      <c r="B4" s="6">
        <v>29.2</v>
      </c>
    </row>
    <row r="5" spans="1:6">
      <c r="A5" s="23">
        <v>2017</v>
      </c>
      <c r="B5" s="6">
        <v>33.700000000000003</v>
      </c>
    </row>
    <row r="7" spans="1:6">
      <c r="A7" s="209" t="s">
        <v>105</v>
      </c>
      <c r="B7" s="209"/>
      <c r="C7" s="88"/>
      <c r="D7" s="88"/>
    </row>
  </sheetData>
  <mergeCells count="2">
    <mergeCell ref="A1:B1"/>
    <mergeCell ref="A7:B7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1"/>
    </sheetView>
  </sheetViews>
  <sheetFormatPr defaultRowHeight="15"/>
  <cols>
    <col min="1" max="1" width="20" style="154" customWidth="1"/>
    <col min="2" max="2" width="29.28515625" style="154" customWidth="1"/>
    <col min="3" max="3" width="34.28515625" style="154" customWidth="1"/>
    <col min="4" max="16384" width="9.140625" style="154"/>
  </cols>
  <sheetData>
    <row r="1" spans="1:3" ht="30.75" customHeight="1">
      <c r="A1" s="206" t="s">
        <v>553</v>
      </c>
      <c r="B1" s="206"/>
      <c r="C1" s="206"/>
    </row>
    <row r="3" spans="1:3" s="170" customFormat="1" ht="50.25" customHeight="1">
      <c r="A3" s="171" t="s">
        <v>44</v>
      </c>
      <c r="B3" s="65" t="s">
        <v>551</v>
      </c>
      <c r="C3" s="65" t="s">
        <v>552</v>
      </c>
    </row>
    <row r="4" spans="1:3">
      <c r="A4" s="6">
        <v>2018</v>
      </c>
      <c r="B4" s="6">
        <v>7</v>
      </c>
      <c r="C4" s="6">
        <v>34</v>
      </c>
    </row>
    <row r="6" spans="1:3">
      <c r="A6" s="209" t="s">
        <v>105</v>
      </c>
      <c r="B6" s="209"/>
      <c r="C6" s="209"/>
    </row>
  </sheetData>
  <mergeCells count="2">
    <mergeCell ref="A1:C1"/>
    <mergeCell ref="A6:C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D1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80</v>
      </c>
      <c r="B1" s="193"/>
      <c r="C1" s="193"/>
      <c r="D1" s="193"/>
    </row>
    <row r="2" spans="1:4" s="40" customFormat="1" ht="45">
      <c r="A2" s="34" t="s">
        <v>81</v>
      </c>
      <c r="B2" s="35">
        <v>2016</v>
      </c>
      <c r="C2" s="35">
        <v>2017</v>
      </c>
      <c r="D2" s="35">
        <v>2018</v>
      </c>
    </row>
    <row r="3" spans="1:4">
      <c r="A3" s="41" t="s">
        <v>48</v>
      </c>
      <c r="B3" s="42">
        <v>2.36</v>
      </c>
      <c r="C3" s="42">
        <v>1.62</v>
      </c>
      <c r="D3" s="42">
        <v>1.17</v>
      </c>
    </row>
    <row r="4" spans="1:4">
      <c r="A4" s="41" t="s">
        <v>49</v>
      </c>
      <c r="B4" s="42">
        <v>23.25</v>
      </c>
      <c r="C4" s="42">
        <v>20.100000000000001</v>
      </c>
      <c r="D4" s="42">
        <v>16.93</v>
      </c>
    </row>
    <row r="5" spans="1:4">
      <c r="A5" s="41" t="s">
        <v>50</v>
      </c>
      <c r="B5" s="42">
        <v>11.75</v>
      </c>
      <c r="C5" s="42">
        <v>11.75</v>
      </c>
      <c r="D5" s="42">
        <v>9.1</v>
      </c>
    </row>
    <row r="6" spans="1:4">
      <c r="A6" s="41" t="s">
        <v>51</v>
      </c>
      <c r="B6" s="42">
        <v>31.68</v>
      </c>
      <c r="C6" s="42">
        <v>28.36</v>
      </c>
      <c r="D6" s="42">
        <v>23.55</v>
      </c>
    </row>
    <row r="7" spans="1:4">
      <c r="A7" s="41" t="s">
        <v>52</v>
      </c>
      <c r="B7" s="42">
        <v>5.83</v>
      </c>
      <c r="C7" s="42">
        <v>8.1</v>
      </c>
      <c r="D7" s="42">
        <v>6.41</v>
      </c>
    </row>
    <row r="8" spans="1:4">
      <c r="A8" s="41" t="s">
        <v>53</v>
      </c>
      <c r="B8" s="42">
        <v>21.25</v>
      </c>
      <c r="C8" s="42">
        <v>17.96</v>
      </c>
      <c r="D8" s="42">
        <v>14.5</v>
      </c>
    </row>
    <row r="9" spans="1:4">
      <c r="A9" s="43"/>
      <c r="B9" s="44"/>
      <c r="C9" s="44"/>
      <c r="D9" s="44"/>
    </row>
    <row r="10" spans="1:4">
      <c r="A10" s="192" t="s">
        <v>47</v>
      </c>
      <c r="B10" s="192"/>
      <c r="C10" s="192"/>
      <c r="D10" s="192"/>
    </row>
  </sheetData>
  <mergeCells count="2">
    <mergeCell ref="A1:D1"/>
    <mergeCell ref="A10:D10"/>
  </mergeCell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A32" sqref="A32:B32"/>
    </sheetView>
  </sheetViews>
  <sheetFormatPr defaultRowHeight="15"/>
  <cols>
    <col min="1" max="1" width="12.5703125" style="165" customWidth="1"/>
    <col min="2" max="2" width="31.28515625" style="15" bestFit="1" customWidth="1"/>
    <col min="3" max="16384" width="9.140625" style="15"/>
  </cols>
  <sheetData>
    <row r="1" spans="1:6">
      <c r="A1" s="225" t="s">
        <v>365</v>
      </c>
      <c r="B1" s="225"/>
      <c r="C1" s="163"/>
      <c r="D1" s="163"/>
      <c r="E1" s="163"/>
      <c r="F1" s="163"/>
    </row>
    <row r="2" spans="1:6">
      <c r="B2" s="165"/>
      <c r="C2" s="163"/>
      <c r="D2" s="163"/>
      <c r="E2" s="163"/>
      <c r="F2" s="163"/>
    </row>
    <row r="3" spans="1:6" s="168" customFormat="1">
      <c r="A3" s="24" t="s">
        <v>44</v>
      </c>
      <c r="B3" s="24" t="s">
        <v>364</v>
      </c>
      <c r="D3" s="167"/>
    </row>
    <row r="4" spans="1:6">
      <c r="A4" s="17">
        <v>1990</v>
      </c>
      <c r="B4" s="1">
        <v>9363</v>
      </c>
    </row>
    <row r="5" spans="1:6">
      <c r="A5" s="17">
        <v>1991</v>
      </c>
      <c r="B5" s="1">
        <v>9599.4</v>
      </c>
    </row>
    <row r="6" spans="1:6">
      <c r="A6" s="17">
        <v>1992</v>
      </c>
      <c r="B6" s="1">
        <v>9835.7999999999993</v>
      </c>
    </row>
    <row r="7" spans="1:6">
      <c r="A7" s="17">
        <v>1993</v>
      </c>
      <c r="B7" s="1">
        <v>10072.200000000001</v>
      </c>
    </row>
    <row r="8" spans="1:6">
      <c r="A8" s="17">
        <v>1994</v>
      </c>
      <c r="B8" s="1">
        <v>10308.6</v>
      </c>
    </row>
    <row r="9" spans="1:6">
      <c r="A9" s="17">
        <v>1995</v>
      </c>
      <c r="B9" s="1">
        <v>10545</v>
      </c>
    </row>
    <row r="10" spans="1:6">
      <c r="A10" s="17">
        <v>1996</v>
      </c>
      <c r="B10" s="1">
        <v>10781.4</v>
      </c>
    </row>
    <row r="11" spans="1:6">
      <c r="A11" s="17">
        <v>1997</v>
      </c>
      <c r="B11" s="1">
        <v>11017.8</v>
      </c>
    </row>
    <row r="12" spans="1:6">
      <c r="A12" s="17">
        <v>1998</v>
      </c>
      <c r="B12" s="1">
        <v>11254.2</v>
      </c>
    </row>
    <row r="13" spans="1:6">
      <c r="A13" s="17">
        <v>1999</v>
      </c>
      <c r="B13" s="1">
        <v>11490.6</v>
      </c>
    </row>
    <row r="14" spans="1:6">
      <c r="A14" s="17">
        <v>2000</v>
      </c>
      <c r="B14" s="1">
        <v>11727</v>
      </c>
    </row>
    <row r="15" spans="1:6">
      <c r="A15" s="17">
        <v>2001</v>
      </c>
      <c r="B15" s="1">
        <v>11997</v>
      </c>
    </row>
    <row r="16" spans="1:6">
      <c r="A16" s="17">
        <v>2002</v>
      </c>
      <c r="B16" s="1">
        <v>12267</v>
      </c>
    </row>
    <row r="17" spans="1:2">
      <c r="A17" s="17">
        <v>2003</v>
      </c>
      <c r="B17" s="1">
        <v>12537</v>
      </c>
    </row>
    <row r="18" spans="1:2">
      <c r="A18" s="17">
        <v>2004</v>
      </c>
      <c r="B18" s="1">
        <v>12807</v>
      </c>
    </row>
    <row r="19" spans="1:2">
      <c r="A19" s="17">
        <v>2005</v>
      </c>
      <c r="B19" s="1">
        <v>13077</v>
      </c>
    </row>
    <row r="20" spans="1:2">
      <c r="A20" s="17">
        <v>2006</v>
      </c>
      <c r="B20" s="1">
        <v>13287.2</v>
      </c>
    </row>
    <row r="21" spans="1:2">
      <c r="A21" s="17">
        <v>2007</v>
      </c>
      <c r="B21" s="1">
        <v>13497.4</v>
      </c>
    </row>
    <row r="22" spans="1:2">
      <c r="A22" s="17">
        <v>2008</v>
      </c>
      <c r="B22" s="1">
        <v>13707.6</v>
      </c>
    </row>
    <row r="23" spans="1:2">
      <c r="A23" s="17">
        <v>2009</v>
      </c>
      <c r="B23" s="1">
        <v>13917.8</v>
      </c>
    </row>
    <row r="24" spans="1:2">
      <c r="A24" s="17">
        <v>2010</v>
      </c>
      <c r="B24" s="1">
        <v>14128</v>
      </c>
    </row>
    <row r="25" spans="1:2">
      <c r="A25" s="17">
        <v>2011</v>
      </c>
      <c r="B25" s="1">
        <v>14257</v>
      </c>
    </row>
    <row r="26" spans="1:2">
      <c r="A26" s="17">
        <v>2012</v>
      </c>
      <c r="B26" s="1">
        <v>14386</v>
      </c>
    </row>
    <row r="27" spans="1:2">
      <c r="A27" s="17">
        <v>2013</v>
      </c>
      <c r="B27" s="1">
        <v>14515</v>
      </c>
    </row>
    <row r="28" spans="1:2">
      <c r="A28" s="17">
        <v>2014</v>
      </c>
      <c r="B28" s="1">
        <v>14644</v>
      </c>
    </row>
    <row r="29" spans="1:2">
      <c r="A29" s="17">
        <v>2015</v>
      </c>
      <c r="B29" s="1">
        <v>14773</v>
      </c>
    </row>
    <row r="30" spans="1:2">
      <c r="A30" s="17">
        <v>2016</v>
      </c>
      <c r="B30" s="1">
        <v>14902</v>
      </c>
    </row>
    <row r="32" spans="1:2">
      <c r="A32" s="209" t="s">
        <v>105</v>
      </c>
      <c r="B32" s="209"/>
    </row>
  </sheetData>
  <mergeCells count="2">
    <mergeCell ref="A1:B1"/>
    <mergeCell ref="A32:B32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4" sqref="B4"/>
    </sheetView>
  </sheetViews>
  <sheetFormatPr defaultRowHeight="15"/>
  <cols>
    <col min="1" max="1" width="16.42578125" customWidth="1"/>
    <col min="2" max="2" width="23.140625" customWidth="1"/>
  </cols>
  <sheetData>
    <row r="1" spans="1:2">
      <c r="A1" s="214" t="s">
        <v>373</v>
      </c>
      <c r="B1" s="214"/>
    </row>
    <row r="3" spans="1:2">
      <c r="A3" s="24" t="s">
        <v>44</v>
      </c>
      <c r="B3" s="24" t="s">
        <v>372</v>
      </c>
    </row>
    <row r="4" spans="1:2">
      <c r="A4" s="17">
        <v>2016</v>
      </c>
      <c r="B4" s="1">
        <v>41.2</v>
      </c>
    </row>
    <row r="5" spans="1:2">
      <c r="A5" s="17">
        <v>2017</v>
      </c>
      <c r="B5" s="1">
        <v>41.5</v>
      </c>
    </row>
    <row r="6" spans="1:2">
      <c r="A6" s="17">
        <v>2018</v>
      </c>
      <c r="B6" s="1">
        <v>41.7</v>
      </c>
    </row>
    <row r="8" spans="1:2">
      <c r="A8" s="209" t="s">
        <v>105</v>
      </c>
      <c r="B8" s="209"/>
    </row>
  </sheetData>
  <mergeCells count="2">
    <mergeCell ref="A1:B1"/>
    <mergeCell ref="A8:B8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A8" sqref="A8:J8"/>
    </sheetView>
  </sheetViews>
  <sheetFormatPr defaultRowHeight="15"/>
  <cols>
    <col min="1" max="1" width="25.5703125" style="91" customWidth="1"/>
    <col min="2" max="10" width="9.140625" style="91"/>
    <col min="11" max="16384" width="9.140625" style="25"/>
  </cols>
  <sheetData>
    <row r="1" spans="1:10">
      <c r="A1" s="226" t="s">
        <v>370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30">
      <c r="A2" s="34" t="s">
        <v>371</v>
      </c>
      <c r="B2" s="35">
        <v>2010</v>
      </c>
      <c r="C2" s="35">
        <v>2011</v>
      </c>
      <c r="D2" s="35">
        <v>2012</v>
      </c>
      <c r="E2" s="35">
        <v>2013</v>
      </c>
      <c r="F2" s="35">
        <v>2014</v>
      </c>
      <c r="G2" s="35">
        <v>2015</v>
      </c>
      <c r="H2" s="35">
        <v>2016</v>
      </c>
      <c r="I2" s="35">
        <v>2017</v>
      </c>
      <c r="J2" s="35">
        <v>2018</v>
      </c>
    </row>
    <row r="3" spans="1:10">
      <c r="A3" s="13" t="s">
        <v>369</v>
      </c>
      <c r="B3" s="5">
        <v>261.60000000000002</v>
      </c>
      <c r="C3" s="5">
        <v>238.3</v>
      </c>
      <c r="D3" s="5">
        <v>237.3</v>
      </c>
      <c r="E3" s="5">
        <v>245.2</v>
      </c>
      <c r="F3" s="5">
        <v>253.9</v>
      </c>
      <c r="G3" s="5">
        <v>276.7</v>
      </c>
      <c r="H3" s="5">
        <v>273.8</v>
      </c>
      <c r="I3" s="5">
        <v>292.2</v>
      </c>
      <c r="J3" s="5">
        <v>286</v>
      </c>
    </row>
    <row r="4" spans="1:10">
      <c r="A4" s="21" t="s">
        <v>366</v>
      </c>
      <c r="B4" s="5">
        <v>225.9</v>
      </c>
      <c r="C4" s="5">
        <v>218.4</v>
      </c>
      <c r="D4" s="5">
        <v>217</v>
      </c>
      <c r="E4" s="5">
        <v>228.7</v>
      </c>
      <c r="F4" s="5">
        <v>227.4</v>
      </c>
      <c r="G4" s="5">
        <v>249.4</v>
      </c>
      <c r="H4" s="5">
        <v>249.8</v>
      </c>
      <c r="I4" s="5">
        <v>275</v>
      </c>
      <c r="J4" s="5">
        <v>272.60000000000002</v>
      </c>
    </row>
    <row r="5" spans="1:10">
      <c r="A5" s="21" t="s">
        <v>367</v>
      </c>
      <c r="B5" s="5">
        <v>31.1</v>
      </c>
      <c r="C5" s="5">
        <v>17</v>
      </c>
      <c r="D5" s="5">
        <v>18.5</v>
      </c>
      <c r="E5" s="5">
        <v>15.3</v>
      </c>
      <c r="F5" s="5">
        <v>25</v>
      </c>
      <c r="G5" s="5">
        <v>25.9</v>
      </c>
      <c r="H5" s="5">
        <v>22.6</v>
      </c>
      <c r="I5" s="5">
        <v>15.1</v>
      </c>
      <c r="J5" s="5">
        <v>11.5</v>
      </c>
    </row>
    <row r="6" spans="1:10">
      <c r="A6" s="21" t="s">
        <v>368</v>
      </c>
      <c r="B6" s="5">
        <v>4.5999999999999996</v>
      </c>
      <c r="C6" s="5">
        <v>2.9</v>
      </c>
      <c r="D6" s="5">
        <v>1.8</v>
      </c>
      <c r="E6" s="5">
        <v>1.2</v>
      </c>
      <c r="F6" s="5">
        <v>1.5</v>
      </c>
      <c r="G6" s="5">
        <v>1.4</v>
      </c>
      <c r="H6" s="5">
        <v>1.4</v>
      </c>
      <c r="I6" s="5">
        <v>2.1</v>
      </c>
      <c r="J6" s="5">
        <v>1.9</v>
      </c>
    </row>
    <row r="8" spans="1:10">
      <c r="A8" s="209" t="s">
        <v>105</v>
      </c>
      <c r="B8" s="209"/>
      <c r="C8" s="209"/>
      <c r="D8" s="209"/>
      <c r="E8" s="209"/>
      <c r="F8" s="209"/>
      <c r="G8" s="209"/>
      <c r="H8" s="209"/>
      <c r="I8" s="209"/>
      <c r="J8" s="209"/>
    </row>
  </sheetData>
  <mergeCells count="2">
    <mergeCell ref="A1:J1"/>
    <mergeCell ref="A8:J8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sqref="A1:B1"/>
    </sheetView>
  </sheetViews>
  <sheetFormatPr defaultRowHeight="15"/>
  <cols>
    <col min="1" max="1" width="14.7109375" style="154" customWidth="1"/>
    <col min="2" max="2" width="36.7109375" style="154" customWidth="1"/>
    <col min="3" max="3" width="9.140625" style="154"/>
    <col min="4" max="13" width="11.5703125" style="154" bestFit="1" customWidth="1"/>
    <col min="14" max="16384" width="9.140625" style="154"/>
  </cols>
  <sheetData>
    <row r="1" spans="1:10" ht="33" customHeight="1">
      <c r="A1" s="206" t="s">
        <v>558</v>
      </c>
      <c r="B1" s="206"/>
    </row>
    <row r="3" spans="1:10" ht="30">
      <c r="A3" s="87" t="s">
        <v>44</v>
      </c>
      <c r="B3" s="65" t="s">
        <v>374</v>
      </c>
    </row>
    <row r="4" spans="1:10">
      <c r="A4" s="23">
        <v>2017</v>
      </c>
      <c r="B4" s="6">
        <v>80.900000000000006</v>
      </c>
    </row>
    <row r="5" spans="1:10">
      <c r="A5" s="23">
        <v>2018</v>
      </c>
      <c r="B5" s="6">
        <v>82.99</v>
      </c>
    </row>
    <row r="7" spans="1:10">
      <c r="A7" s="209" t="s">
        <v>105</v>
      </c>
      <c r="B7" s="209"/>
      <c r="C7" s="88"/>
      <c r="D7" s="88"/>
      <c r="E7" s="88"/>
      <c r="F7" s="88"/>
      <c r="G7" s="88"/>
      <c r="H7" s="88"/>
      <c r="I7" s="88"/>
      <c r="J7" s="88"/>
    </row>
  </sheetData>
  <mergeCells count="2">
    <mergeCell ref="A1:B1"/>
    <mergeCell ref="A7:B7"/>
  </mergeCells>
  <pageMargins left="0.7" right="0.7" top="0.75" bottom="0.75" header="0.3" footer="0.3"/>
  <pageSetup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sqref="A1:B1"/>
    </sheetView>
  </sheetViews>
  <sheetFormatPr defaultRowHeight="15"/>
  <cols>
    <col min="1" max="1" width="17.28515625" customWidth="1"/>
    <col min="2" max="2" width="43.7109375" customWidth="1"/>
    <col min="8" max="8" width="11.42578125" bestFit="1" customWidth="1"/>
  </cols>
  <sheetData>
    <row r="1" spans="1:8" ht="28.5" customHeight="1">
      <c r="A1" s="219" t="s">
        <v>377</v>
      </c>
      <c r="B1" s="219"/>
      <c r="C1" s="4"/>
      <c r="D1" s="4"/>
      <c r="E1" s="4"/>
      <c r="F1" s="4"/>
      <c r="G1" s="4"/>
      <c r="H1" s="4"/>
    </row>
    <row r="3" spans="1:8" ht="45">
      <c r="A3" s="87" t="s">
        <v>44</v>
      </c>
      <c r="B3" s="65" t="s">
        <v>376</v>
      </c>
    </row>
    <row r="4" spans="1:8">
      <c r="A4" s="17">
        <v>2014</v>
      </c>
      <c r="B4" s="1">
        <v>109.7</v>
      </c>
    </row>
    <row r="5" spans="1:8">
      <c r="A5" s="17">
        <v>2015</v>
      </c>
      <c r="B5" s="1">
        <v>111.3</v>
      </c>
    </row>
    <row r="6" spans="1:8">
      <c r="A6" s="17">
        <v>2016</v>
      </c>
      <c r="B6" s="1">
        <v>102</v>
      </c>
    </row>
    <row r="7" spans="1:8">
      <c r="A7" s="17">
        <v>2017</v>
      </c>
      <c r="B7" s="1">
        <v>97.5</v>
      </c>
    </row>
    <row r="8" spans="1:8">
      <c r="A8" s="17">
        <v>2018</v>
      </c>
      <c r="B8" s="1">
        <v>106.1</v>
      </c>
    </row>
    <row r="10" spans="1:8">
      <c r="A10" s="209" t="s">
        <v>105</v>
      </c>
      <c r="B10" s="209"/>
    </row>
  </sheetData>
  <mergeCells count="2">
    <mergeCell ref="A1:B1"/>
    <mergeCell ref="A10:B10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B7" sqref="B6:B7"/>
    </sheetView>
  </sheetViews>
  <sheetFormatPr defaultRowHeight="15"/>
  <cols>
    <col min="1" max="1" width="16.7109375" style="154" customWidth="1"/>
    <col min="2" max="2" width="28.7109375" style="154" customWidth="1"/>
    <col min="3" max="16384" width="9.140625" style="154"/>
  </cols>
  <sheetData>
    <row r="1" spans="1:5" s="85" customFormat="1" ht="29.25" customHeight="1">
      <c r="A1" s="206" t="s">
        <v>380</v>
      </c>
      <c r="B1" s="227"/>
      <c r="C1" s="169"/>
    </row>
    <row r="2" spans="1:5">
      <c r="A2" s="97"/>
      <c r="B2" s="97"/>
      <c r="C2" s="97"/>
      <c r="D2" s="97"/>
      <c r="E2" s="97"/>
    </row>
    <row r="3" spans="1:5" s="85" customFormat="1" ht="45">
      <c r="A3" s="87" t="s">
        <v>44</v>
      </c>
      <c r="B3" s="65" t="s">
        <v>378</v>
      </c>
    </row>
    <row r="4" spans="1:5">
      <c r="A4" s="23">
        <v>2006</v>
      </c>
      <c r="B4" s="6">
        <v>87.6</v>
      </c>
    </row>
    <row r="5" spans="1:5">
      <c r="A5" s="23">
        <v>2011</v>
      </c>
      <c r="B5" s="6">
        <v>95</v>
      </c>
    </row>
    <row r="6" spans="1:5">
      <c r="A6" s="23">
        <v>2014</v>
      </c>
      <c r="B6" s="6">
        <v>96.1</v>
      </c>
    </row>
    <row r="8" spans="1:5">
      <c r="A8" s="228" t="s">
        <v>379</v>
      </c>
      <c r="B8" s="228"/>
    </row>
  </sheetData>
  <mergeCells count="2">
    <mergeCell ref="A1:B1"/>
    <mergeCell ref="A8:B8"/>
  </mergeCells>
  <pageMargins left="0.7" right="0.7" top="0.75" bottom="0.75" header="0.3" footer="0.3"/>
  <pageSetup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B1"/>
    </sheetView>
  </sheetViews>
  <sheetFormatPr defaultColWidth="14.140625" defaultRowHeight="15"/>
  <cols>
    <col min="1" max="1" width="14.140625" style="15"/>
    <col min="2" max="2" width="36.5703125" style="15" customWidth="1"/>
    <col min="3" max="16384" width="14.140625" style="15"/>
  </cols>
  <sheetData>
    <row r="1" spans="1:7">
      <c r="A1" s="225" t="s">
        <v>382</v>
      </c>
      <c r="B1" s="225"/>
      <c r="C1" s="163"/>
      <c r="D1" s="163"/>
      <c r="E1" s="163"/>
      <c r="F1" s="163"/>
      <c r="G1" s="163"/>
    </row>
    <row r="2" spans="1:7">
      <c r="D2" s="164"/>
    </row>
    <row r="3" spans="1:7" s="166" customFormat="1">
      <c r="A3" s="24" t="s">
        <v>44</v>
      </c>
      <c r="B3" s="24" t="s">
        <v>381</v>
      </c>
    </row>
    <row r="4" spans="1:7">
      <c r="A4" s="17">
        <v>2010</v>
      </c>
      <c r="B4" s="1">
        <v>72236.7</v>
      </c>
    </row>
    <row r="5" spans="1:7">
      <c r="A5" s="17">
        <v>2011</v>
      </c>
      <c r="B5" s="1">
        <v>96905.7</v>
      </c>
    </row>
    <row r="6" spans="1:7">
      <c r="A6" s="17">
        <v>2012</v>
      </c>
      <c r="B6" s="1">
        <v>114529.2</v>
      </c>
    </row>
    <row r="7" spans="1:7">
      <c r="A7" s="17">
        <v>2013</v>
      </c>
      <c r="B7" s="1">
        <v>132032.9</v>
      </c>
    </row>
    <row r="8" spans="1:7">
      <c r="A8" s="17">
        <v>2014</v>
      </c>
      <c r="B8" s="1">
        <v>150217.1</v>
      </c>
    </row>
    <row r="9" spans="1:7">
      <c r="A9" s="17">
        <v>2015</v>
      </c>
      <c r="B9" s="1">
        <v>162016.70000000001</v>
      </c>
    </row>
    <row r="10" spans="1:7">
      <c r="A10" s="17">
        <v>2016</v>
      </c>
      <c r="B10" s="1">
        <v>176580.8</v>
      </c>
    </row>
    <row r="11" spans="1:7">
      <c r="A11" s="17">
        <v>2017</v>
      </c>
      <c r="B11" s="1">
        <v>213215.3</v>
      </c>
    </row>
    <row r="12" spans="1:7">
      <c r="A12" s="17">
        <v>2018</v>
      </c>
      <c r="B12" s="1">
        <v>243697.3</v>
      </c>
    </row>
    <row r="14" spans="1:7">
      <c r="A14" s="209" t="s">
        <v>105</v>
      </c>
      <c r="B14" s="209"/>
    </row>
  </sheetData>
  <mergeCells count="2">
    <mergeCell ref="A1:B1"/>
    <mergeCell ref="A14:B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3" sqref="A3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401</v>
      </c>
      <c r="B1" s="193"/>
      <c r="C1" s="193"/>
      <c r="D1" s="193"/>
    </row>
    <row r="2" spans="1:4" s="40" customFormat="1" ht="45">
      <c r="A2" s="34" t="s">
        <v>90</v>
      </c>
      <c r="B2" s="35">
        <v>2016</v>
      </c>
      <c r="C2" s="35">
        <v>2017</v>
      </c>
      <c r="D2" s="35">
        <v>2018</v>
      </c>
    </row>
    <row r="3" spans="1:4">
      <c r="A3" s="41" t="s">
        <v>55</v>
      </c>
      <c r="B3" s="42">
        <v>2.36</v>
      </c>
      <c r="C3" s="42">
        <v>1.62</v>
      </c>
      <c r="D3" s="42">
        <v>1.17</v>
      </c>
    </row>
    <row r="4" spans="1:4">
      <c r="A4" s="41" t="s">
        <v>56</v>
      </c>
      <c r="B4" s="42">
        <v>23.25</v>
      </c>
      <c r="C4" s="42">
        <v>20.100000000000001</v>
      </c>
      <c r="D4" s="42">
        <v>16.93</v>
      </c>
    </row>
    <row r="5" spans="1:4">
      <c r="A5" s="43"/>
      <c r="B5" s="44"/>
      <c r="C5" s="44"/>
      <c r="D5" s="44"/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A2" sqref="A2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86</v>
      </c>
      <c r="B1" s="193"/>
      <c r="C1" s="193"/>
      <c r="D1" s="193"/>
    </row>
    <row r="2" spans="1:4" s="40" customFormat="1" ht="45">
      <c r="A2" s="34" t="s">
        <v>82</v>
      </c>
      <c r="B2" s="35">
        <v>2016</v>
      </c>
      <c r="C2" s="35">
        <v>2017</v>
      </c>
      <c r="D2" s="35">
        <v>2018</v>
      </c>
    </row>
    <row r="3" spans="1:4">
      <c r="A3" s="41" t="s">
        <v>83</v>
      </c>
      <c r="B3" s="42">
        <v>14.97</v>
      </c>
      <c r="C3" s="42">
        <v>13.51</v>
      </c>
      <c r="D3" s="42">
        <v>10.95</v>
      </c>
    </row>
    <row r="4" spans="1:4">
      <c r="A4" s="41" t="s">
        <v>84</v>
      </c>
      <c r="B4" s="42">
        <v>13.88</v>
      </c>
      <c r="C4" s="42">
        <v>12.49</v>
      </c>
      <c r="D4" s="42">
        <v>9.8699999999999992</v>
      </c>
    </row>
    <row r="5" spans="1:4">
      <c r="A5" s="41" t="s">
        <v>85</v>
      </c>
      <c r="B5" s="42">
        <v>12.54</v>
      </c>
      <c r="C5" s="42">
        <v>11.45</v>
      </c>
      <c r="D5" s="42">
        <v>9.7899999999999991</v>
      </c>
    </row>
    <row r="6" spans="1:4">
      <c r="A6" s="43"/>
      <c r="B6" s="44"/>
      <c r="C6" s="44"/>
      <c r="D6" s="44"/>
    </row>
    <row r="7" spans="1:4">
      <c r="A7" s="192" t="s">
        <v>47</v>
      </c>
      <c r="B7" s="192"/>
      <c r="C7" s="192"/>
      <c r="D7" s="192"/>
    </row>
  </sheetData>
  <mergeCells count="2">
    <mergeCell ref="A1:D1"/>
    <mergeCell ref="A7:D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87</v>
      </c>
      <c r="B1" s="193"/>
      <c r="C1" s="193"/>
      <c r="D1" s="193"/>
    </row>
    <row r="2" spans="1:4" s="40" customFormat="1" ht="45">
      <c r="A2" s="34" t="s">
        <v>88</v>
      </c>
      <c r="B2" s="35">
        <v>2010</v>
      </c>
      <c r="C2" s="35">
        <v>2012</v>
      </c>
      <c r="D2" s="35">
        <v>2014</v>
      </c>
    </row>
    <row r="3" spans="1:4">
      <c r="A3" s="41" t="s">
        <v>41</v>
      </c>
      <c r="B3" s="1">
        <v>18.100000000000001</v>
      </c>
      <c r="C3" s="1">
        <v>16.2</v>
      </c>
      <c r="D3" s="1">
        <v>13.1</v>
      </c>
    </row>
    <row r="4" spans="1:4">
      <c r="A4" s="41" t="s">
        <v>42</v>
      </c>
      <c r="B4" s="1">
        <v>5.4</v>
      </c>
      <c r="C4" s="1">
        <v>5.2</v>
      </c>
      <c r="D4" s="1">
        <v>3.1</v>
      </c>
    </row>
    <row r="5" spans="1:4">
      <c r="A5" s="41" t="s">
        <v>43</v>
      </c>
      <c r="B5" s="1">
        <v>22.7</v>
      </c>
      <c r="C5" s="1">
        <v>20.399999999999999</v>
      </c>
      <c r="D5" s="1">
        <v>17.100000000000001</v>
      </c>
    </row>
    <row r="6" spans="1:4">
      <c r="A6" s="43"/>
      <c r="B6" s="44"/>
      <c r="C6" s="44"/>
      <c r="D6" s="44"/>
    </row>
    <row r="7" spans="1:4">
      <c r="A7" s="192" t="s">
        <v>47</v>
      </c>
      <c r="B7" s="192"/>
      <c r="C7" s="192"/>
      <c r="D7" s="192"/>
    </row>
  </sheetData>
  <mergeCells count="2">
    <mergeCell ref="A1:D1"/>
    <mergeCell ref="A7:D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2" sqref="B2:D2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89</v>
      </c>
      <c r="B1" s="193"/>
      <c r="C1" s="193"/>
      <c r="D1" s="193"/>
    </row>
    <row r="2" spans="1:4" s="40" customFormat="1" ht="45">
      <c r="A2" s="34" t="s">
        <v>90</v>
      </c>
      <c r="B2" s="35">
        <v>2010</v>
      </c>
      <c r="C2" s="35">
        <v>2012</v>
      </c>
      <c r="D2" s="35">
        <v>2014</v>
      </c>
    </row>
    <row r="3" spans="1:4">
      <c r="A3" s="41" t="s">
        <v>55</v>
      </c>
      <c r="B3" s="1">
        <v>19.3</v>
      </c>
      <c r="C3" s="1">
        <v>16.5</v>
      </c>
      <c r="D3" s="1">
        <v>13.6</v>
      </c>
    </row>
    <row r="4" spans="1:4">
      <c r="A4" s="41" t="s">
        <v>56</v>
      </c>
      <c r="B4" s="1">
        <v>13.2</v>
      </c>
      <c r="C4" s="1">
        <v>16</v>
      </c>
      <c r="D4" s="1">
        <v>12.6</v>
      </c>
    </row>
    <row r="5" spans="1:4">
      <c r="A5" s="43"/>
      <c r="B5" s="44"/>
      <c r="C5" s="44"/>
      <c r="D5" s="44"/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3" sqref="A3:A8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91</v>
      </c>
      <c r="B1" s="193"/>
      <c r="C1" s="193"/>
      <c r="D1" s="193"/>
    </row>
    <row r="2" spans="1:4" s="40" customFormat="1" ht="45">
      <c r="A2" s="34" t="s">
        <v>81</v>
      </c>
      <c r="B2" s="35">
        <v>2010</v>
      </c>
      <c r="C2" s="35">
        <v>2012</v>
      </c>
      <c r="D2" s="35">
        <v>2014</v>
      </c>
    </row>
    <row r="3" spans="1:4">
      <c r="A3" s="41" t="s">
        <v>48</v>
      </c>
      <c r="B3" s="1">
        <v>2.7</v>
      </c>
      <c r="C3" s="1">
        <v>2.4</v>
      </c>
      <c r="D3" s="1">
        <v>2.7</v>
      </c>
    </row>
    <row r="4" spans="1:4">
      <c r="A4" s="41" t="s">
        <v>49</v>
      </c>
      <c r="B4" s="1">
        <v>35.700000000000003</v>
      </c>
      <c r="C4" s="1">
        <v>35.6</v>
      </c>
      <c r="D4" s="1">
        <v>29</v>
      </c>
    </row>
    <row r="5" spans="1:4">
      <c r="A5" s="41" t="s">
        <v>50</v>
      </c>
      <c r="B5" s="1">
        <v>15.2</v>
      </c>
      <c r="C5" s="1">
        <v>12.3</v>
      </c>
      <c r="D5" s="1">
        <v>11.6</v>
      </c>
    </row>
    <row r="6" spans="1:4">
      <c r="A6" s="41" t="s">
        <v>51</v>
      </c>
      <c r="B6" s="1">
        <v>22.7</v>
      </c>
      <c r="C6" s="1">
        <v>19.2</v>
      </c>
      <c r="D6" s="1">
        <v>20.6</v>
      </c>
    </row>
    <row r="7" spans="1:4">
      <c r="A7" s="41" t="s">
        <v>52</v>
      </c>
      <c r="B7" s="1">
        <v>8.3000000000000007</v>
      </c>
      <c r="C7" s="1">
        <v>5.2</v>
      </c>
      <c r="D7" s="1">
        <v>3.4</v>
      </c>
    </row>
    <row r="8" spans="1:4">
      <c r="A8" s="41" t="s">
        <v>53</v>
      </c>
      <c r="B8" s="1">
        <v>31</v>
      </c>
      <c r="C8" s="1">
        <v>27.4</v>
      </c>
      <c r="D8" s="1">
        <v>19.100000000000001</v>
      </c>
    </row>
    <row r="9" spans="1:4">
      <c r="A9" s="43"/>
      <c r="B9" s="15"/>
      <c r="C9" s="15"/>
      <c r="D9" s="15"/>
    </row>
    <row r="10" spans="1:4">
      <c r="A10" s="192" t="s">
        <v>47</v>
      </c>
      <c r="B10" s="192"/>
      <c r="C10" s="192"/>
      <c r="D10" s="192"/>
    </row>
  </sheetData>
  <mergeCells count="2">
    <mergeCell ref="A1:D1"/>
    <mergeCell ref="A10:D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6"/>
  <sheetViews>
    <sheetView topLeftCell="B1" workbookViewId="0">
      <selection activeCell="B2" sqref="B2:D2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92</v>
      </c>
      <c r="B1" s="193"/>
      <c r="C1" s="193"/>
      <c r="D1" s="193"/>
    </row>
    <row r="2" spans="1:4" s="40" customFormat="1" ht="45">
      <c r="A2" s="34" t="s">
        <v>93</v>
      </c>
      <c r="B2" s="35">
        <v>2010</v>
      </c>
      <c r="C2" s="35">
        <v>2012</v>
      </c>
      <c r="D2" s="35">
        <v>2014</v>
      </c>
    </row>
    <row r="3" spans="1:4">
      <c r="A3" s="41" t="s">
        <v>94</v>
      </c>
      <c r="B3" s="1">
        <v>11.2</v>
      </c>
      <c r="C3" s="1">
        <v>9.5</v>
      </c>
      <c r="D3" s="1">
        <v>7.3</v>
      </c>
    </row>
    <row r="4" spans="1:4">
      <c r="A4" s="41" t="s">
        <v>95</v>
      </c>
      <c r="B4" s="1">
        <v>48.5</v>
      </c>
      <c r="C4" s="1">
        <v>46.1</v>
      </c>
      <c r="D4" s="1">
        <v>39.1</v>
      </c>
    </row>
    <row r="5" spans="1:4">
      <c r="A5" s="43"/>
      <c r="B5" s="15"/>
      <c r="C5" s="15"/>
      <c r="D5" s="15"/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13" sqref="A1:XFD1048576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96</v>
      </c>
      <c r="B1" s="193"/>
      <c r="C1" s="193"/>
      <c r="D1" s="193"/>
    </row>
    <row r="2" spans="1:4" s="40" customFormat="1" ht="45">
      <c r="A2" s="34" t="s">
        <v>88</v>
      </c>
      <c r="B2" s="35">
        <v>2010</v>
      </c>
      <c r="C2" s="35">
        <v>2012</v>
      </c>
      <c r="D2" s="35">
        <v>2014</v>
      </c>
    </row>
    <row r="3" spans="1:4">
      <c r="A3" s="41" t="s">
        <v>42</v>
      </c>
      <c r="B3" s="1">
        <v>11.2</v>
      </c>
      <c r="C3" s="1">
        <v>10.4</v>
      </c>
      <c r="D3" s="1">
        <v>7.4</v>
      </c>
    </row>
    <row r="4" spans="1:4">
      <c r="A4" s="41" t="s">
        <v>43</v>
      </c>
      <c r="B4" s="1">
        <v>31.5</v>
      </c>
      <c r="C4" s="1">
        <v>29.1</v>
      </c>
      <c r="D4" s="1">
        <v>26.6</v>
      </c>
    </row>
    <row r="5" spans="1:4">
      <c r="A5" s="43"/>
      <c r="B5" s="15"/>
      <c r="C5" s="15"/>
      <c r="D5" s="15"/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showGridLines="0" workbookViewId="0">
      <selection activeCell="A3" sqref="A3"/>
    </sheetView>
  </sheetViews>
  <sheetFormatPr defaultRowHeight="15"/>
  <cols>
    <col min="1" max="1" width="20.28515625" style="25" customWidth="1"/>
    <col min="2" max="4" width="16.5703125" style="25" customWidth="1"/>
    <col min="5" max="16384" width="9.140625" style="25"/>
  </cols>
  <sheetData>
    <row r="1" spans="1:4">
      <c r="A1" s="188" t="s">
        <v>74</v>
      </c>
      <c r="B1" s="189"/>
      <c r="C1" s="189"/>
      <c r="D1" s="189"/>
    </row>
    <row r="2" spans="1:4" s="36" customFormat="1" ht="38.25" customHeight="1">
      <c r="A2" s="34" t="s">
        <v>45</v>
      </c>
      <c r="B2" s="35">
        <v>2016</v>
      </c>
      <c r="C2" s="35">
        <v>2017</v>
      </c>
      <c r="D2" s="35">
        <v>2018</v>
      </c>
    </row>
    <row r="3" spans="1:4">
      <c r="A3" s="5" t="s">
        <v>41</v>
      </c>
      <c r="B3" s="5">
        <v>8.8000000000000007</v>
      </c>
      <c r="C3" s="5">
        <v>7.5</v>
      </c>
      <c r="D3" s="5">
        <v>6.1</v>
      </c>
    </row>
    <row r="4" spans="1:4">
      <c r="A4" s="5" t="s">
        <v>42</v>
      </c>
      <c r="B4" s="5">
        <v>3.6</v>
      </c>
      <c r="C4" s="5">
        <v>3.6</v>
      </c>
      <c r="D4" s="5">
        <v>2.7</v>
      </c>
    </row>
    <row r="5" spans="1:4">
      <c r="A5" s="5" t="s">
        <v>43</v>
      </c>
      <c r="B5" s="5">
        <v>11.3</v>
      </c>
      <c r="C5" s="5">
        <v>9.6999999999999993</v>
      </c>
      <c r="D5" s="5">
        <v>7.9</v>
      </c>
    </row>
    <row r="6" spans="1:4">
      <c r="A6" s="26"/>
      <c r="D6" s="27"/>
    </row>
    <row r="7" spans="1:4">
      <c r="A7" s="190" t="s">
        <v>47</v>
      </c>
      <c r="B7" s="190"/>
      <c r="C7" s="190"/>
      <c r="D7" s="190"/>
    </row>
  </sheetData>
  <mergeCells count="2">
    <mergeCell ref="A1:D1"/>
    <mergeCell ref="A7:D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8" sqref="A1:XFD1048576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97</v>
      </c>
      <c r="B1" s="193"/>
      <c r="C1" s="193"/>
      <c r="D1" s="193"/>
    </row>
    <row r="2" spans="1:4" s="40" customFormat="1" ht="45">
      <c r="A2" s="34" t="s">
        <v>90</v>
      </c>
      <c r="B2" s="35">
        <v>2010</v>
      </c>
      <c r="C2" s="35">
        <v>2012</v>
      </c>
      <c r="D2" s="35">
        <v>2014</v>
      </c>
    </row>
    <row r="3" spans="1:4">
      <c r="A3" s="41" t="s">
        <v>55</v>
      </c>
      <c r="B3" s="1">
        <v>27.3</v>
      </c>
      <c r="C3" s="1">
        <v>23.7</v>
      </c>
      <c r="D3" s="1">
        <v>21</v>
      </c>
    </row>
    <row r="4" spans="1:4">
      <c r="A4" s="41" t="s">
        <v>56</v>
      </c>
      <c r="B4" s="1">
        <v>21.2</v>
      </c>
      <c r="C4" s="1">
        <v>24.1</v>
      </c>
      <c r="D4" s="1">
        <v>21.1</v>
      </c>
    </row>
    <row r="5" spans="1:4">
      <c r="A5" s="43"/>
      <c r="B5" s="15"/>
      <c r="C5" s="15"/>
      <c r="D5" s="15"/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A10" sqref="A10:D10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98</v>
      </c>
      <c r="B1" s="193"/>
      <c r="C1" s="193"/>
      <c r="D1" s="193"/>
    </row>
    <row r="2" spans="1:4" s="40" customFormat="1" ht="45">
      <c r="A2" s="34" t="s">
        <v>81</v>
      </c>
      <c r="B2" s="35">
        <v>2010</v>
      </c>
      <c r="C2" s="35">
        <v>2012</v>
      </c>
      <c r="D2" s="35">
        <v>2014</v>
      </c>
    </row>
    <row r="3" spans="1:4">
      <c r="A3" s="41" t="s">
        <v>48</v>
      </c>
      <c r="B3" s="1">
        <v>8.8000000000000007</v>
      </c>
      <c r="C3" s="1">
        <v>7.8</v>
      </c>
      <c r="D3" s="1">
        <v>8.6</v>
      </c>
    </row>
    <row r="4" spans="1:4">
      <c r="A4" s="41" t="s">
        <v>49</v>
      </c>
      <c r="B4" s="1">
        <v>44.9</v>
      </c>
      <c r="C4" s="1">
        <v>46</v>
      </c>
      <c r="D4" s="1">
        <v>41.5</v>
      </c>
    </row>
    <row r="5" spans="1:4">
      <c r="A5" s="41" t="s">
        <v>50</v>
      </c>
      <c r="B5" s="1">
        <v>23.2</v>
      </c>
      <c r="C5" s="1">
        <v>19.8</v>
      </c>
      <c r="D5" s="1">
        <v>20.7</v>
      </c>
    </row>
    <row r="6" spans="1:4">
      <c r="A6" s="41" t="s">
        <v>51</v>
      </c>
      <c r="B6" s="1">
        <v>33.200000000000003</v>
      </c>
      <c r="C6" s="1">
        <v>29.4</v>
      </c>
      <c r="D6" s="1">
        <v>30.5</v>
      </c>
    </row>
    <row r="7" spans="1:4">
      <c r="A7" s="41" t="s">
        <v>52</v>
      </c>
      <c r="B7" s="1">
        <v>14.4</v>
      </c>
      <c r="C7" s="1">
        <v>11.2</v>
      </c>
      <c r="D7" s="1">
        <v>6.4</v>
      </c>
    </row>
    <row r="8" spans="1:4">
      <c r="A8" s="41" t="s">
        <v>53</v>
      </c>
      <c r="B8" s="1">
        <v>40.700000000000003</v>
      </c>
      <c r="C8" s="1">
        <v>36.1</v>
      </c>
      <c r="D8" s="1">
        <v>27.5</v>
      </c>
    </row>
    <row r="9" spans="1:4">
      <c r="A9" s="43"/>
      <c r="B9" s="15"/>
      <c r="C9" s="15"/>
      <c r="D9" s="15"/>
    </row>
    <row r="10" spans="1:4">
      <c r="A10" s="192" t="s">
        <v>47</v>
      </c>
      <c r="B10" s="192"/>
      <c r="C10" s="192"/>
      <c r="D10" s="192"/>
    </row>
  </sheetData>
  <mergeCells count="2">
    <mergeCell ref="A1:D1"/>
    <mergeCell ref="A10:D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6" sqref="A6:D6"/>
    </sheetView>
  </sheetViews>
  <sheetFormatPr defaultRowHeight="15"/>
  <cols>
    <col min="1" max="1" width="39.7109375" style="30" bestFit="1" customWidth="1"/>
    <col min="2" max="4" width="16.5703125" style="30" customWidth="1"/>
    <col min="5" max="16384" width="9.140625" style="30"/>
  </cols>
  <sheetData>
    <row r="1" spans="1:4">
      <c r="A1" s="191" t="s">
        <v>99</v>
      </c>
      <c r="B1" s="193"/>
      <c r="C1" s="193"/>
      <c r="D1" s="193"/>
    </row>
    <row r="2" spans="1:4" s="40" customFormat="1" ht="45">
      <c r="A2" s="34" t="s">
        <v>93</v>
      </c>
      <c r="B2" s="35">
        <v>2010</v>
      </c>
      <c r="C2" s="35">
        <v>2012</v>
      </c>
      <c r="D2" s="35">
        <v>2014</v>
      </c>
    </row>
    <row r="3" spans="1:4">
      <c r="A3" s="41" t="s">
        <v>94</v>
      </c>
      <c r="B3" s="1">
        <v>18.5</v>
      </c>
      <c r="C3" s="1">
        <v>16.399999999999999</v>
      </c>
      <c r="D3" s="1">
        <v>14.1</v>
      </c>
    </row>
    <row r="4" spans="1:4">
      <c r="A4" s="41" t="s">
        <v>95</v>
      </c>
      <c r="B4" s="1">
        <v>59.4</v>
      </c>
      <c r="C4" s="1">
        <v>57.4</v>
      </c>
      <c r="D4" s="1">
        <v>52.4</v>
      </c>
    </row>
    <row r="5" spans="1:4">
      <c r="A5" s="43"/>
      <c r="B5" s="15"/>
      <c r="C5" s="15"/>
      <c r="D5" s="15"/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:E7"/>
    </sheetView>
  </sheetViews>
  <sheetFormatPr defaultRowHeight="15"/>
  <cols>
    <col min="1" max="1" width="30.5703125" style="37" customWidth="1"/>
    <col min="2" max="5" width="14.42578125" style="37" customWidth="1"/>
    <col min="6" max="16384" width="9.140625" style="37"/>
  </cols>
  <sheetData>
    <row r="1" spans="1:5">
      <c r="A1" s="193" t="s">
        <v>103</v>
      </c>
      <c r="B1" s="193"/>
      <c r="C1" s="193"/>
      <c r="D1" s="193"/>
      <c r="E1" s="193"/>
    </row>
    <row r="2" spans="1:5" s="45" customFormat="1" ht="45">
      <c r="A2" s="28" t="s">
        <v>104</v>
      </c>
      <c r="B2" s="21">
        <v>2014</v>
      </c>
      <c r="C2" s="21">
        <v>2015</v>
      </c>
      <c r="D2" s="21">
        <v>2016</v>
      </c>
      <c r="E2" s="21">
        <v>2017</v>
      </c>
    </row>
    <row r="3" spans="1:5" ht="30" customHeight="1">
      <c r="A3" s="18" t="s">
        <v>100</v>
      </c>
      <c r="B3" s="14" t="s">
        <v>29</v>
      </c>
      <c r="C3" s="14" t="s">
        <v>22</v>
      </c>
      <c r="D3" s="14" t="s">
        <v>25</v>
      </c>
      <c r="E3" s="14" t="s">
        <v>26</v>
      </c>
    </row>
    <row r="4" spans="1:5" ht="31.5" customHeight="1">
      <c r="A4" s="18" t="s">
        <v>101</v>
      </c>
      <c r="B4" s="14" t="s">
        <v>31</v>
      </c>
      <c r="C4" s="14" t="s">
        <v>23</v>
      </c>
      <c r="D4" s="14">
        <v>13.055999999999999</v>
      </c>
      <c r="E4" s="14" t="s">
        <v>27</v>
      </c>
    </row>
    <row r="5" spans="1:5" ht="34.5" customHeight="1">
      <c r="A5" s="12" t="s">
        <v>102</v>
      </c>
      <c r="B5" s="14" t="s">
        <v>30</v>
      </c>
      <c r="C5" s="14" t="s">
        <v>24</v>
      </c>
      <c r="D5" s="14">
        <v>75915</v>
      </c>
      <c r="E5" s="14" t="s">
        <v>28</v>
      </c>
    </row>
    <row r="7" spans="1:5">
      <c r="A7" s="192" t="s">
        <v>105</v>
      </c>
      <c r="B7" s="192"/>
      <c r="C7" s="192"/>
      <c r="D7" s="192"/>
      <c r="E7" s="192"/>
    </row>
  </sheetData>
  <mergeCells count="2">
    <mergeCell ref="A1:E1"/>
    <mergeCell ref="A7:E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:F9"/>
    </sheetView>
  </sheetViews>
  <sheetFormatPr defaultRowHeight="15"/>
  <cols>
    <col min="1" max="1" width="35" style="30" customWidth="1"/>
    <col min="2" max="4" width="11.85546875" style="30" customWidth="1"/>
    <col min="5" max="16384" width="9.140625" style="30"/>
  </cols>
  <sheetData>
    <row r="1" spans="1:8">
      <c r="A1" s="193" t="s">
        <v>119</v>
      </c>
      <c r="B1" s="193"/>
      <c r="C1" s="193"/>
      <c r="D1" s="193"/>
      <c r="E1" s="193"/>
      <c r="F1" s="193"/>
      <c r="G1" s="37"/>
      <c r="H1" s="37"/>
    </row>
    <row r="2" spans="1:8" ht="45">
      <c r="A2" s="46" t="s">
        <v>116</v>
      </c>
      <c r="B2" s="35" t="s">
        <v>118</v>
      </c>
      <c r="C2" s="35">
        <v>2014</v>
      </c>
      <c r="D2" s="35">
        <v>2015</v>
      </c>
      <c r="E2" s="35">
        <v>2016</v>
      </c>
      <c r="F2" s="35">
        <v>2017</v>
      </c>
      <c r="G2" s="37"/>
      <c r="H2" s="37"/>
    </row>
    <row r="3" spans="1:8" ht="31.5" customHeight="1">
      <c r="A3" s="12" t="s">
        <v>111</v>
      </c>
      <c r="B3" s="13" t="s">
        <v>115</v>
      </c>
      <c r="C3" s="13">
        <v>2721</v>
      </c>
      <c r="D3" s="13">
        <v>2838</v>
      </c>
      <c r="E3" s="13">
        <v>2934</v>
      </c>
      <c r="F3" s="13">
        <v>3026.3</v>
      </c>
      <c r="G3" s="37"/>
      <c r="H3" s="37"/>
    </row>
    <row r="4" spans="1:8" ht="30" customHeight="1">
      <c r="A4" s="12" t="s">
        <v>112</v>
      </c>
      <c r="B4" s="13"/>
      <c r="C4" s="13">
        <v>772</v>
      </c>
      <c r="D4" s="13">
        <v>811</v>
      </c>
      <c r="E4" s="13">
        <v>786</v>
      </c>
      <c r="F4" s="13">
        <v>863.7</v>
      </c>
      <c r="G4" s="37"/>
      <c r="H4" s="37"/>
    </row>
    <row r="5" spans="1:8" ht="35.25" customHeight="1">
      <c r="A5" s="12" t="s">
        <v>102</v>
      </c>
      <c r="B5" s="13"/>
      <c r="C5" s="13">
        <v>136326</v>
      </c>
      <c r="D5" s="13">
        <v>130175</v>
      </c>
      <c r="E5" s="13">
        <v>149700</v>
      </c>
      <c r="F5" s="13">
        <v>169859</v>
      </c>
      <c r="G5" s="37"/>
      <c r="H5" s="37"/>
    </row>
    <row r="6" spans="1:8" ht="29.25" customHeight="1">
      <c r="A6" s="12" t="s">
        <v>113</v>
      </c>
      <c r="B6" s="13" t="s">
        <v>117</v>
      </c>
      <c r="C6" s="13">
        <v>532949</v>
      </c>
      <c r="D6" s="13">
        <v>550655</v>
      </c>
      <c r="E6" s="13">
        <v>614791</v>
      </c>
      <c r="F6" s="13">
        <v>706512</v>
      </c>
      <c r="G6" s="37"/>
      <c r="H6" s="37"/>
    </row>
    <row r="7" spans="1:8" ht="33" customHeight="1">
      <c r="A7" s="12" t="s">
        <v>114</v>
      </c>
      <c r="B7" s="13"/>
      <c r="C7" s="13">
        <v>45681</v>
      </c>
      <c r="D7" s="13">
        <v>59654</v>
      </c>
      <c r="E7" s="13">
        <v>36006</v>
      </c>
      <c r="F7" s="13"/>
      <c r="G7" s="37"/>
      <c r="H7" s="37"/>
    </row>
    <row r="8" spans="1:8">
      <c r="A8" s="37"/>
      <c r="B8" s="37"/>
      <c r="C8" s="37"/>
      <c r="D8" s="37"/>
      <c r="E8" s="37"/>
      <c r="F8" s="37"/>
      <c r="G8" s="37"/>
      <c r="H8" s="37"/>
    </row>
    <row r="9" spans="1:8">
      <c r="A9" s="192" t="s">
        <v>105</v>
      </c>
      <c r="B9" s="192"/>
      <c r="C9" s="192"/>
      <c r="D9" s="192"/>
      <c r="E9" s="192"/>
      <c r="F9" s="192"/>
    </row>
  </sheetData>
  <mergeCells count="2">
    <mergeCell ref="A1:F1"/>
    <mergeCell ref="A9:F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B7"/>
    </sheetView>
  </sheetViews>
  <sheetFormatPr defaultRowHeight="15"/>
  <cols>
    <col min="1" max="1" width="14.85546875" style="43" customWidth="1"/>
    <col min="2" max="2" width="34.42578125" style="43" customWidth="1"/>
    <col min="3" max="3" width="10.85546875" style="43" customWidth="1"/>
    <col min="4" max="16384" width="9.140625" style="50"/>
  </cols>
  <sheetData>
    <row r="1" spans="1:6" ht="32.25" customHeight="1">
      <c r="A1" s="194" t="s">
        <v>120</v>
      </c>
      <c r="B1" s="195"/>
    </row>
    <row r="3" spans="1:6" s="52" customFormat="1" ht="30">
      <c r="A3" s="35" t="s">
        <v>44</v>
      </c>
      <c r="B3" s="51" t="s">
        <v>121</v>
      </c>
    </row>
    <row r="4" spans="1:6">
      <c r="A4" s="21">
        <v>2016</v>
      </c>
      <c r="B4" s="48">
        <v>2783474</v>
      </c>
    </row>
    <row r="5" spans="1:6">
      <c r="A5" s="21">
        <v>2017</v>
      </c>
      <c r="B5" s="49">
        <v>2943933</v>
      </c>
    </row>
    <row r="7" spans="1:6">
      <c r="A7" s="192" t="s">
        <v>105</v>
      </c>
      <c r="B7" s="192"/>
      <c r="C7" s="47"/>
      <c r="D7" s="47"/>
      <c r="E7" s="47"/>
      <c r="F7" s="47"/>
    </row>
  </sheetData>
  <mergeCells count="2">
    <mergeCell ref="A1:B1"/>
    <mergeCell ref="A7:B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3" sqref="A3:A8"/>
    </sheetView>
  </sheetViews>
  <sheetFormatPr defaultRowHeight="15"/>
  <cols>
    <col min="1" max="1" width="39.7109375" style="43" bestFit="1" customWidth="1"/>
    <col min="2" max="3" width="10.28515625" style="59" customWidth="1"/>
    <col min="4" max="8" width="10.28515625" style="60" customWidth="1"/>
    <col min="9" max="16384" width="9.140625" style="50"/>
  </cols>
  <sheetData>
    <row r="1" spans="1:8">
      <c r="A1" s="194" t="s">
        <v>125</v>
      </c>
      <c r="B1" s="194"/>
      <c r="C1" s="194"/>
      <c r="D1" s="194"/>
      <c r="E1" s="194"/>
      <c r="F1" s="194"/>
      <c r="G1" s="194"/>
      <c r="H1" s="194"/>
    </row>
    <row r="2" spans="1:8" s="57" customFormat="1" ht="45">
      <c r="A2" s="56" t="s">
        <v>81</v>
      </c>
      <c r="B2" s="61">
        <v>2011</v>
      </c>
      <c r="C2" s="61">
        <v>2012</v>
      </c>
      <c r="D2" s="61">
        <v>2013</v>
      </c>
      <c r="E2" s="61">
        <v>2014</v>
      </c>
      <c r="F2" s="61">
        <v>2015</v>
      </c>
      <c r="G2" s="61">
        <v>2016</v>
      </c>
      <c r="H2" s="61">
        <v>2017</v>
      </c>
    </row>
    <row r="3" spans="1:8">
      <c r="A3" s="41" t="s">
        <v>48</v>
      </c>
      <c r="B3" s="58">
        <v>115314</v>
      </c>
      <c r="C3" s="58">
        <v>99980</v>
      </c>
      <c r="D3" s="58">
        <v>139816</v>
      </c>
      <c r="E3" s="58">
        <v>81879</v>
      </c>
      <c r="F3" s="58">
        <v>40819</v>
      </c>
      <c r="G3" s="58">
        <v>138315</v>
      </c>
      <c r="H3" s="58">
        <v>0</v>
      </c>
    </row>
    <row r="4" spans="1:8">
      <c r="A4" s="41" t="s">
        <v>124</v>
      </c>
      <c r="B4" s="58">
        <v>381950</v>
      </c>
      <c r="C4" s="58">
        <v>371507</v>
      </c>
      <c r="D4" s="58">
        <v>795515</v>
      </c>
      <c r="E4" s="58">
        <v>257718</v>
      </c>
      <c r="F4" s="58">
        <v>437814</v>
      </c>
      <c r="G4" s="58">
        <v>411080</v>
      </c>
      <c r="H4" s="58">
        <v>479826</v>
      </c>
    </row>
    <row r="5" spans="1:8">
      <c r="A5" s="41" t="s">
        <v>50</v>
      </c>
      <c r="B5" s="58">
        <v>1907264</v>
      </c>
      <c r="C5" s="58">
        <v>1333287</v>
      </c>
      <c r="D5" s="58">
        <v>3044042</v>
      </c>
      <c r="E5" s="58">
        <v>835639</v>
      </c>
      <c r="F5" s="58">
        <v>677564.86499999999</v>
      </c>
      <c r="G5" s="58">
        <v>2485219</v>
      </c>
      <c r="H5" s="58">
        <v>958114</v>
      </c>
    </row>
    <row r="6" spans="1:8">
      <c r="A6" s="41" t="s">
        <v>51</v>
      </c>
      <c r="B6" s="58">
        <v>91667</v>
      </c>
      <c r="C6" s="58">
        <v>146268</v>
      </c>
      <c r="D6" s="58">
        <v>214276</v>
      </c>
      <c r="E6" s="58">
        <v>169572</v>
      </c>
      <c r="F6" s="58">
        <v>124528</v>
      </c>
      <c r="G6" s="58">
        <v>426888</v>
      </c>
      <c r="H6" s="58">
        <v>229621</v>
      </c>
    </row>
    <row r="7" spans="1:8">
      <c r="A7" s="41" t="s">
        <v>52</v>
      </c>
      <c r="B7" s="58"/>
      <c r="C7" s="58"/>
      <c r="D7" s="58">
        <v>0</v>
      </c>
      <c r="E7" s="58"/>
      <c r="F7" s="58">
        <v>93479</v>
      </c>
      <c r="G7" s="58">
        <v>0</v>
      </c>
      <c r="H7" s="58">
        <v>0</v>
      </c>
    </row>
    <row r="8" spans="1:8">
      <c r="A8" s="41" t="s">
        <v>53</v>
      </c>
      <c r="B8" s="58"/>
      <c r="C8" s="58"/>
      <c r="D8" s="58">
        <v>8209</v>
      </c>
      <c r="E8" s="58"/>
      <c r="F8" s="58">
        <v>14501</v>
      </c>
      <c r="G8" s="58">
        <v>14142</v>
      </c>
      <c r="H8" s="58">
        <v>13556</v>
      </c>
    </row>
    <row r="10" spans="1:8">
      <c r="A10" s="192" t="s">
        <v>105</v>
      </c>
      <c r="B10" s="192"/>
      <c r="C10" s="192"/>
      <c r="D10" s="192"/>
      <c r="E10" s="192"/>
      <c r="F10" s="192"/>
      <c r="G10" s="192"/>
      <c r="H10" s="192"/>
    </row>
  </sheetData>
  <mergeCells count="2">
    <mergeCell ref="A1:H1"/>
    <mergeCell ref="A10:H1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A6" sqref="A6:D6"/>
    </sheetView>
  </sheetViews>
  <sheetFormatPr defaultRowHeight="15"/>
  <cols>
    <col min="1" max="1" width="39.7109375" style="43" bestFit="1" customWidth="1"/>
    <col min="2" max="3" width="10.28515625" style="59" customWidth="1"/>
    <col min="4" max="4" width="10.28515625" style="60" customWidth="1"/>
    <col min="5" max="16384" width="9.140625" style="50"/>
  </cols>
  <sheetData>
    <row r="1" spans="1:4" ht="30.75" customHeight="1">
      <c r="A1" s="194" t="s">
        <v>126</v>
      </c>
      <c r="B1" s="194"/>
      <c r="C1" s="194"/>
      <c r="D1" s="194"/>
    </row>
    <row r="2" spans="1:4" s="57" customFormat="1" ht="45">
      <c r="A2" s="56" t="s">
        <v>88</v>
      </c>
      <c r="B2" s="61">
        <v>2016</v>
      </c>
      <c r="C2" s="61">
        <v>2017</v>
      </c>
      <c r="D2" s="61">
        <v>2018</v>
      </c>
    </row>
    <row r="3" spans="1:4">
      <c r="A3" s="41" t="s">
        <v>42</v>
      </c>
      <c r="B3" s="62">
        <v>49.5</v>
      </c>
      <c r="C3" s="62">
        <v>55.9</v>
      </c>
      <c r="D3" s="62">
        <v>60.9</v>
      </c>
    </row>
    <row r="4" spans="1:4">
      <c r="A4" s="41" t="s">
        <v>43</v>
      </c>
      <c r="B4" s="62">
        <v>32</v>
      </c>
      <c r="C4" s="62">
        <v>40.799999999999997</v>
      </c>
      <c r="D4" s="62">
        <v>47</v>
      </c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D1"/>
    </sheetView>
  </sheetViews>
  <sheetFormatPr defaultRowHeight="15"/>
  <cols>
    <col min="1" max="1" width="39.7109375" style="43" bestFit="1" customWidth="1"/>
    <col min="2" max="3" width="10.28515625" style="59" customWidth="1"/>
    <col min="4" max="4" width="10.28515625" style="60" customWidth="1"/>
    <col min="5" max="16384" width="9.140625" style="50"/>
  </cols>
  <sheetData>
    <row r="1" spans="1:4" ht="30.75" customHeight="1">
      <c r="A1" s="194" t="s">
        <v>127</v>
      </c>
      <c r="B1" s="194"/>
      <c r="C1" s="194"/>
      <c r="D1" s="194"/>
    </row>
    <row r="2" spans="1:4" s="57" customFormat="1" ht="45">
      <c r="A2" s="56" t="s">
        <v>81</v>
      </c>
      <c r="B2" s="61">
        <v>2016</v>
      </c>
      <c r="C2" s="61">
        <v>2017</v>
      </c>
      <c r="D2" s="61">
        <v>2018</v>
      </c>
    </row>
    <row r="3" spans="1:4">
      <c r="A3" s="41" t="s">
        <v>48</v>
      </c>
      <c r="B3" s="62">
        <v>45.7</v>
      </c>
      <c r="C3" s="62">
        <v>56.8</v>
      </c>
      <c r="D3" s="62">
        <v>63.3</v>
      </c>
    </row>
    <row r="4" spans="1:4">
      <c r="A4" s="41" t="s">
        <v>124</v>
      </c>
      <c r="B4" s="62">
        <v>34.5</v>
      </c>
      <c r="C4" s="62">
        <v>42.2</v>
      </c>
      <c r="D4" s="62">
        <v>48.4</v>
      </c>
    </row>
    <row r="5" spans="1:4">
      <c r="A5" s="41" t="s">
        <v>50</v>
      </c>
      <c r="B5" s="62">
        <v>43.3</v>
      </c>
      <c r="C5" s="62">
        <v>53.7</v>
      </c>
      <c r="D5" s="62">
        <v>58.2</v>
      </c>
    </row>
    <row r="6" spans="1:4">
      <c r="A6" s="41" t="s">
        <v>51</v>
      </c>
      <c r="B6" s="62">
        <v>26.6</v>
      </c>
      <c r="C6" s="62">
        <v>30.4</v>
      </c>
      <c r="D6" s="62">
        <v>41.8</v>
      </c>
    </row>
    <row r="7" spans="1:4">
      <c r="A7" s="41" t="s">
        <v>52</v>
      </c>
      <c r="B7" s="62">
        <v>39</v>
      </c>
      <c r="C7" s="62">
        <v>45.5</v>
      </c>
      <c r="D7" s="62">
        <v>49.3</v>
      </c>
    </row>
    <row r="8" spans="1:4">
      <c r="A8" s="41" t="s">
        <v>53</v>
      </c>
      <c r="B8" s="62">
        <v>24.6</v>
      </c>
      <c r="C8" s="62">
        <v>32.299999999999997</v>
      </c>
      <c r="D8" s="62">
        <v>35.700000000000003</v>
      </c>
    </row>
    <row r="9" spans="1:4">
      <c r="B9" s="63"/>
      <c r="C9" s="63"/>
      <c r="D9" s="63"/>
    </row>
    <row r="10" spans="1:4">
      <c r="A10" s="192" t="s">
        <v>47</v>
      </c>
      <c r="B10" s="192"/>
      <c r="C10" s="192"/>
      <c r="D10" s="192"/>
    </row>
  </sheetData>
  <mergeCells count="2">
    <mergeCell ref="A1:D1"/>
    <mergeCell ref="A10:D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68"/>
  <sheetViews>
    <sheetView workbookViewId="0">
      <selection sqref="A1:D1"/>
    </sheetView>
  </sheetViews>
  <sheetFormatPr defaultRowHeight="15"/>
  <cols>
    <col min="1" max="1" width="21.28515625" style="154" customWidth="1"/>
    <col min="2" max="4" width="29" style="154" customWidth="1"/>
    <col min="5" max="16384" width="9.140625" style="154"/>
  </cols>
  <sheetData>
    <row r="1" spans="1:4">
      <c r="A1" s="194" t="s">
        <v>128</v>
      </c>
      <c r="B1" s="194"/>
      <c r="C1" s="194"/>
      <c r="D1" s="194"/>
    </row>
    <row r="3" spans="1:4" s="54" customFormat="1" ht="30">
      <c r="A3" s="53" t="s">
        <v>550</v>
      </c>
      <c r="B3" s="171">
        <v>2016</v>
      </c>
      <c r="C3" s="171">
        <v>2017</v>
      </c>
      <c r="D3" s="171">
        <v>2018</v>
      </c>
    </row>
    <row r="4" spans="1:4">
      <c r="A4" s="6" t="s">
        <v>543</v>
      </c>
      <c r="B4" s="6">
        <v>44.03</v>
      </c>
      <c r="C4" s="6">
        <v>51.58</v>
      </c>
      <c r="D4" s="6">
        <v>60.75</v>
      </c>
    </row>
    <row r="5" spans="1:4">
      <c r="A5" s="6" t="s">
        <v>153</v>
      </c>
      <c r="B5" s="6">
        <v>23.12</v>
      </c>
      <c r="C5" s="6">
        <v>32.4</v>
      </c>
      <c r="D5" s="6">
        <v>33.409999999999997</v>
      </c>
    </row>
    <row r="6" spans="1:4">
      <c r="A6" s="6" t="s">
        <v>154</v>
      </c>
      <c r="B6" s="6">
        <v>26.46</v>
      </c>
      <c r="C6" s="6">
        <v>27.43</v>
      </c>
      <c r="D6" s="6">
        <v>42.2</v>
      </c>
    </row>
    <row r="7" spans="1:4">
      <c r="A7" s="6" t="s">
        <v>155</v>
      </c>
      <c r="B7" s="6">
        <v>37.909999999999997</v>
      </c>
      <c r="C7" s="6">
        <v>39.43</v>
      </c>
      <c r="D7" s="6">
        <v>47.36</v>
      </c>
    </row>
    <row r="8" spans="1:4">
      <c r="A8" s="6" t="s">
        <v>156</v>
      </c>
      <c r="B8" s="6">
        <v>27.92</v>
      </c>
      <c r="C8" s="6">
        <v>34.99</v>
      </c>
      <c r="D8" s="6">
        <v>40.799999999999997</v>
      </c>
    </row>
    <row r="9" spans="1:4">
      <c r="A9" s="6" t="s">
        <v>157</v>
      </c>
      <c r="B9" s="6">
        <v>32.200000000000003</v>
      </c>
      <c r="C9" s="6">
        <v>49.12</v>
      </c>
      <c r="D9" s="6">
        <v>45.46</v>
      </c>
    </row>
    <row r="10" spans="1:4">
      <c r="A10" s="6" t="s">
        <v>163</v>
      </c>
      <c r="B10" s="6">
        <v>18.07</v>
      </c>
      <c r="C10" s="6">
        <v>30</v>
      </c>
      <c r="D10" s="6">
        <v>25.39</v>
      </c>
    </row>
    <row r="11" spans="1:4">
      <c r="A11" s="6" t="s">
        <v>164</v>
      </c>
      <c r="B11" s="6">
        <v>18.71</v>
      </c>
      <c r="C11" s="6">
        <v>24.22</v>
      </c>
      <c r="D11" s="6">
        <v>23.69</v>
      </c>
    </row>
    <row r="12" spans="1:4">
      <c r="A12" s="6" t="s">
        <v>165</v>
      </c>
      <c r="B12" s="6">
        <v>20.75</v>
      </c>
      <c r="C12" s="6">
        <v>21.52</v>
      </c>
      <c r="D12" s="6">
        <v>34.53</v>
      </c>
    </row>
    <row r="13" spans="1:4">
      <c r="A13" s="6" t="s">
        <v>158</v>
      </c>
      <c r="B13" s="6">
        <v>26.95</v>
      </c>
      <c r="C13" s="6">
        <v>31.18</v>
      </c>
      <c r="D13" s="6">
        <v>43.77</v>
      </c>
    </row>
    <row r="14" spans="1:4">
      <c r="A14" s="6" t="s">
        <v>166</v>
      </c>
      <c r="B14" s="6">
        <v>32.19</v>
      </c>
      <c r="C14" s="6">
        <v>36.799999999999997</v>
      </c>
      <c r="D14" s="6">
        <v>50.29</v>
      </c>
    </row>
    <row r="15" spans="1:4">
      <c r="A15" s="6" t="s">
        <v>159</v>
      </c>
      <c r="B15" s="6">
        <v>57.77</v>
      </c>
      <c r="C15" s="6">
        <v>65.89</v>
      </c>
      <c r="D15" s="6">
        <v>71.75</v>
      </c>
    </row>
    <row r="16" spans="1:4">
      <c r="A16" s="6" t="s">
        <v>160</v>
      </c>
      <c r="B16" s="6">
        <v>28.54</v>
      </c>
      <c r="C16" s="6">
        <v>32.340000000000003</v>
      </c>
      <c r="D16" s="6">
        <v>49.23</v>
      </c>
    </row>
    <row r="17" spans="1:4">
      <c r="A17" s="6" t="s">
        <v>146</v>
      </c>
      <c r="B17" s="6">
        <v>56.58</v>
      </c>
      <c r="C17" s="6">
        <v>67.680000000000007</v>
      </c>
      <c r="D17" s="6">
        <v>66.36</v>
      </c>
    </row>
    <row r="18" spans="1:4">
      <c r="A18" s="6" t="s">
        <v>161</v>
      </c>
      <c r="B18" s="6">
        <v>47.5</v>
      </c>
      <c r="C18" s="6">
        <v>62.67</v>
      </c>
      <c r="D18" s="6">
        <v>58.74</v>
      </c>
    </row>
    <row r="19" spans="1:4">
      <c r="A19" s="6" t="s">
        <v>162</v>
      </c>
      <c r="B19" s="6">
        <v>40.119999999999997</v>
      </c>
      <c r="C19" s="6">
        <v>45.02</v>
      </c>
      <c r="D19" s="6">
        <v>56.37</v>
      </c>
    </row>
    <row r="20" spans="1:4">
      <c r="A20" s="6" t="s">
        <v>144</v>
      </c>
      <c r="B20" s="6">
        <v>44.08</v>
      </c>
      <c r="C20" s="6">
        <v>53.3</v>
      </c>
      <c r="D20" s="6">
        <v>64.88</v>
      </c>
    </row>
    <row r="21" spans="1:4">
      <c r="A21" s="6" t="s">
        <v>145</v>
      </c>
      <c r="B21" s="6">
        <v>38.450000000000003</v>
      </c>
      <c r="C21" s="6">
        <v>55.86</v>
      </c>
      <c r="D21" s="6">
        <v>65.94</v>
      </c>
    </row>
    <row r="22" spans="1:4">
      <c r="A22" s="6" t="s">
        <v>147</v>
      </c>
      <c r="B22" s="6">
        <v>46.34</v>
      </c>
      <c r="C22" s="6">
        <v>57.96</v>
      </c>
      <c r="D22" s="6">
        <v>62.39</v>
      </c>
    </row>
    <row r="23" spans="1:4">
      <c r="A23" s="6" t="s">
        <v>148</v>
      </c>
      <c r="B23" s="6">
        <v>52.42</v>
      </c>
      <c r="C23" s="6">
        <v>60.43</v>
      </c>
      <c r="D23" s="6">
        <v>62.5</v>
      </c>
    </row>
    <row r="24" spans="1:4">
      <c r="A24" s="6" t="s">
        <v>149</v>
      </c>
      <c r="B24" s="6">
        <v>39.93</v>
      </c>
      <c r="C24" s="6">
        <v>50.47</v>
      </c>
      <c r="D24" s="6">
        <v>54.51</v>
      </c>
    </row>
    <row r="25" spans="1:4">
      <c r="A25" s="6" t="s">
        <v>150</v>
      </c>
      <c r="B25" s="6">
        <v>57.92</v>
      </c>
      <c r="C25" s="6">
        <v>72.62</v>
      </c>
      <c r="D25" s="6">
        <v>75.650000000000006</v>
      </c>
    </row>
    <row r="26" spans="1:4">
      <c r="A26" s="6" t="s">
        <v>151</v>
      </c>
      <c r="B26" s="6">
        <v>28.89</v>
      </c>
      <c r="C26" s="6">
        <v>48.8</v>
      </c>
      <c r="D26" s="6">
        <v>56.28</v>
      </c>
    </row>
    <row r="27" spans="1:4">
      <c r="A27" s="6" t="s">
        <v>528</v>
      </c>
      <c r="B27" s="6">
        <v>40.75</v>
      </c>
      <c r="C27" s="6">
        <v>54.85</v>
      </c>
      <c r="D27" s="6">
        <v>66.23</v>
      </c>
    </row>
    <row r="28" spans="1:4">
      <c r="A28" s="6" t="s">
        <v>152</v>
      </c>
      <c r="B28" s="6">
        <v>47.14</v>
      </c>
      <c r="C28" s="6">
        <v>52.85</v>
      </c>
      <c r="D28" s="6">
        <v>65.37</v>
      </c>
    </row>
    <row r="29" spans="1:4">
      <c r="A29" s="6" t="s">
        <v>167</v>
      </c>
      <c r="B29" s="6">
        <v>38.72</v>
      </c>
      <c r="C29" s="6">
        <v>51.49</v>
      </c>
      <c r="D29" s="6">
        <v>61.1</v>
      </c>
    </row>
    <row r="30" spans="1:4">
      <c r="A30" s="6" t="s">
        <v>168</v>
      </c>
      <c r="B30" s="6">
        <v>37</v>
      </c>
      <c r="C30" s="6">
        <v>45.53</v>
      </c>
      <c r="D30" s="6">
        <v>50.55</v>
      </c>
    </row>
    <row r="31" spans="1:4">
      <c r="A31" s="6" t="s">
        <v>169</v>
      </c>
      <c r="B31" s="6">
        <v>47.25</v>
      </c>
      <c r="C31" s="6">
        <v>59.27</v>
      </c>
      <c r="D31" s="6">
        <v>63.23</v>
      </c>
    </row>
    <row r="32" spans="1:4">
      <c r="A32" s="6" t="s">
        <v>170</v>
      </c>
      <c r="B32" s="6">
        <v>40.42</v>
      </c>
      <c r="C32" s="6">
        <v>46.47</v>
      </c>
      <c r="D32" s="6">
        <v>51.01</v>
      </c>
    </row>
    <row r="33" spans="1:4">
      <c r="A33" s="6" t="s">
        <v>171</v>
      </c>
      <c r="B33" s="6">
        <v>40.54</v>
      </c>
      <c r="C33" s="6">
        <v>53.74</v>
      </c>
      <c r="D33" s="6">
        <v>56.7</v>
      </c>
    </row>
    <row r="34" spans="1:4">
      <c r="A34" s="6" t="s">
        <v>544</v>
      </c>
      <c r="B34" s="6">
        <v>67.209999999999994</v>
      </c>
      <c r="C34" s="6">
        <v>67.150000000000006</v>
      </c>
      <c r="D34" s="6">
        <v>72.39</v>
      </c>
    </row>
    <row r="35" spans="1:4">
      <c r="A35" s="6" t="s">
        <v>173</v>
      </c>
      <c r="B35" s="6">
        <v>69.39</v>
      </c>
      <c r="C35" s="6">
        <v>76.400000000000006</v>
      </c>
      <c r="D35" s="6">
        <v>77.22</v>
      </c>
    </row>
    <row r="36" spans="1:4">
      <c r="A36" s="6" t="s">
        <v>174</v>
      </c>
      <c r="B36" s="6">
        <v>54.08</v>
      </c>
      <c r="C36" s="6">
        <v>62.12</v>
      </c>
      <c r="D36" s="6">
        <v>64.73</v>
      </c>
    </row>
    <row r="37" spans="1:4">
      <c r="A37" s="6" t="s">
        <v>175</v>
      </c>
      <c r="B37" s="6">
        <v>38.19</v>
      </c>
      <c r="C37" s="6">
        <v>57.22</v>
      </c>
      <c r="D37" s="6">
        <v>62.24</v>
      </c>
    </row>
    <row r="38" spans="1:4">
      <c r="A38" s="6" t="s">
        <v>545</v>
      </c>
      <c r="B38" s="6">
        <v>46.82</v>
      </c>
      <c r="C38" s="6">
        <v>57.97</v>
      </c>
      <c r="D38" s="6">
        <v>58.14</v>
      </c>
    </row>
    <row r="39" spans="1:4">
      <c r="A39" s="6" t="s">
        <v>177</v>
      </c>
      <c r="B39" s="6">
        <v>33.869999999999997</v>
      </c>
      <c r="C39" s="6">
        <v>40.92</v>
      </c>
      <c r="D39" s="6">
        <v>47.3</v>
      </c>
    </row>
    <row r="40" spans="1:4">
      <c r="A40" s="6" t="s">
        <v>178</v>
      </c>
      <c r="B40" s="6">
        <v>41.35</v>
      </c>
      <c r="C40" s="6">
        <v>57.28</v>
      </c>
      <c r="D40" s="6">
        <v>58.67</v>
      </c>
    </row>
    <row r="41" spans="1:4">
      <c r="A41" s="6" t="s">
        <v>179</v>
      </c>
      <c r="B41" s="6">
        <v>26.92</v>
      </c>
      <c r="C41" s="6">
        <v>36.79</v>
      </c>
      <c r="D41" s="6">
        <v>35.89</v>
      </c>
    </row>
    <row r="42" spans="1:4">
      <c r="A42" s="6" t="s">
        <v>180</v>
      </c>
      <c r="B42" s="6">
        <v>35.82</v>
      </c>
      <c r="C42" s="6">
        <v>43.73</v>
      </c>
      <c r="D42" s="6">
        <v>43.24</v>
      </c>
    </row>
    <row r="43" spans="1:4">
      <c r="A43" s="6" t="s">
        <v>4</v>
      </c>
      <c r="B43" s="6">
        <v>25.21</v>
      </c>
      <c r="C43" s="6">
        <v>27.79</v>
      </c>
      <c r="D43" s="6">
        <v>28.48</v>
      </c>
    </row>
    <row r="44" spans="1:4">
      <c r="A44" s="6" t="s">
        <v>5</v>
      </c>
      <c r="B44" s="6">
        <v>18.78</v>
      </c>
      <c r="C44" s="6">
        <v>25.59</v>
      </c>
      <c r="D44" s="6">
        <v>36.869999999999997</v>
      </c>
    </row>
    <row r="45" spans="1:4">
      <c r="A45" s="6" t="s">
        <v>181</v>
      </c>
      <c r="B45" s="6">
        <v>27.32</v>
      </c>
      <c r="C45" s="6">
        <v>30.17</v>
      </c>
      <c r="D45" s="6">
        <v>44.11</v>
      </c>
    </row>
    <row r="46" spans="1:4">
      <c r="A46" s="6" t="s">
        <v>182</v>
      </c>
      <c r="B46" s="6">
        <v>26.9</v>
      </c>
      <c r="C46" s="6">
        <v>29.33</v>
      </c>
      <c r="D46" s="6">
        <v>41.81</v>
      </c>
    </row>
    <row r="47" spans="1:4">
      <c r="A47" s="6" t="s">
        <v>183</v>
      </c>
      <c r="B47" s="6">
        <v>32.76</v>
      </c>
      <c r="C47" s="6">
        <v>36.86</v>
      </c>
      <c r="D47" s="6">
        <v>47.44</v>
      </c>
    </row>
    <row r="48" spans="1:4">
      <c r="A48" s="6" t="s">
        <v>184</v>
      </c>
      <c r="B48" s="6">
        <v>25.9</v>
      </c>
      <c r="C48" s="6">
        <v>33.92</v>
      </c>
      <c r="D48" s="6">
        <v>36.83</v>
      </c>
    </row>
    <row r="49" spans="1:4">
      <c r="A49" s="6" t="s">
        <v>185</v>
      </c>
      <c r="B49" s="6">
        <v>23.66</v>
      </c>
      <c r="C49" s="6">
        <v>36.450000000000003</v>
      </c>
      <c r="D49" s="6">
        <v>39.979999999999997</v>
      </c>
    </row>
    <row r="50" spans="1:4">
      <c r="A50" s="6" t="s">
        <v>186</v>
      </c>
      <c r="B50" s="6">
        <v>38.200000000000003</v>
      </c>
      <c r="C50" s="6">
        <v>44.16</v>
      </c>
      <c r="D50" s="6">
        <v>46.87</v>
      </c>
    </row>
    <row r="51" spans="1:4">
      <c r="A51" s="6" t="s">
        <v>187</v>
      </c>
      <c r="B51" s="6">
        <v>37.409999999999997</v>
      </c>
      <c r="C51" s="6">
        <v>45.93</v>
      </c>
      <c r="D51" s="6">
        <v>50.15</v>
      </c>
    </row>
    <row r="52" spans="1:4">
      <c r="A52" s="6" t="s">
        <v>546</v>
      </c>
      <c r="B52" s="6">
        <v>41.42</v>
      </c>
      <c r="C52" s="6">
        <v>49.11</v>
      </c>
      <c r="D52" s="6">
        <v>47.58</v>
      </c>
    </row>
    <row r="53" spans="1:4">
      <c r="A53" s="6" t="s">
        <v>547</v>
      </c>
      <c r="B53" s="6">
        <v>43.13</v>
      </c>
      <c r="C53" s="6">
        <v>47.9</v>
      </c>
      <c r="D53" s="6">
        <v>42.41</v>
      </c>
    </row>
    <row r="54" spans="1:4">
      <c r="A54" s="6" t="s">
        <v>6</v>
      </c>
      <c r="B54" s="6">
        <v>31.68</v>
      </c>
      <c r="C54" s="6">
        <v>44.35</v>
      </c>
      <c r="D54" s="6">
        <v>38.25</v>
      </c>
    </row>
    <row r="55" spans="1:4">
      <c r="A55" s="6" t="s">
        <v>190</v>
      </c>
      <c r="B55" s="6">
        <v>26.01</v>
      </c>
      <c r="C55" s="6">
        <v>34.590000000000003</v>
      </c>
      <c r="D55" s="6">
        <v>38.380000000000003</v>
      </c>
    </row>
    <row r="56" spans="1:4">
      <c r="A56" s="6" t="s">
        <v>191</v>
      </c>
      <c r="B56" s="6">
        <v>25.91</v>
      </c>
      <c r="C56" s="6">
        <v>37.17</v>
      </c>
      <c r="D56" s="6">
        <v>42.42</v>
      </c>
    </row>
    <row r="57" spans="1:4">
      <c r="A57" s="6" t="s">
        <v>192</v>
      </c>
      <c r="B57" s="6">
        <v>25.92</v>
      </c>
      <c r="C57" s="6">
        <v>33.74</v>
      </c>
      <c r="D57" s="6">
        <v>28.5</v>
      </c>
    </row>
    <row r="58" spans="1:4">
      <c r="A58" s="6" t="s">
        <v>193</v>
      </c>
      <c r="B58" s="6">
        <v>24.78</v>
      </c>
      <c r="C58" s="6">
        <v>32.299999999999997</v>
      </c>
      <c r="D58" s="6">
        <v>38.53</v>
      </c>
    </row>
    <row r="59" spans="1:4">
      <c r="A59" s="6" t="s">
        <v>194</v>
      </c>
      <c r="B59" s="6">
        <v>26.63</v>
      </c>
      <c r="C59" s="6">
        <v>28.83</v>
      </c>
      <c r="D59" s="6">
        <v>36.11</v>
      </c>
    </row>
    <row r="60" spans="1:4">
      <c r="A60" s="6" t="s">
        <v>7</v>
      </c>
      <c r="B60" s="6">
        <v>25.11</v>
      </c>
      <c r="C60" s="6">
        <v>29.74</v>
      </c>
      <c r="D60" s="6">
        <v>37.65</v>
      </c>
    </row>
    <row r="61" spans="1:4">
      <c r="A61" s="6" t="s">
        <v>195</v>
      </c>
      <c r="B61" s="6">
        <v>19.55</v>
      </c>
      <c r="C61" s="6">
        <v>27.89</v>
      </c>
      <c r="D61" s="6">
        <v>29.64</v>
      </c>
    </row>
    <row r="62" spans="1:4">
      <c r="A62" s="6" t="s">
        <v>196</v>
      </c>
      <c r="B62" s="6">
        <v>33.28</v>
      </c>
      <c r="C62" s="6">
        <v>42.9</v>
      </c>
      <c r="D62" s="6">
        <v>44.77</v>
      </c>
    </row>
    <row r="63" spans="1:4">
      <c r="A63" s="6" t="s">
        <v>197</v>
      </c>
      <c r="B63" s="6">
        <v>15.49</v>
      </c>
      <c r="C63" s="6">
        <v>23.94</v>
      </c>
      <c r="D63" s="6">
        <v>27.8</v>
      </c>
    </row>
    <row r="64" spans="1:4">
      <c r="A64" s="6" t="s">
        <v>198</v>
      </c>
      <c r="B64" s="6">
        <v>22.62</v>
      </c>
      <c r="C64" s="6">
        <v>30.92</v>
      </c>
      <c r="D64" s="6">
        <v>34.299999999999997</v>
      </c>
    </row>
    <row r="65" spans="1:4">
      <c r="A65" s="6" t="s">
        <v>199</v>
      </c>
      <c r="B65" s="6">
        <v>17.52</v>
      </c>
      <c r="C65" s="6">
        <v>21.03</v>
      </c>
      <c r="D65" s="6">
        <v>28.62</v>
      </c>
    </row>
    <row r="66" spans="1:4">
      <c r="A66" s="6" t="s">
        <v>200</v>
      </c>
      <c r="B66" s="6">
        <v>19.440000000000001</v>
      </c>
      <c r="C66" s="6">
        <v>24.12</v>
      </c>
      <c r="D66" s="6">
        <v>27.33</v>
      </c>
    </row>
    <row r="68" spans="1:4">
      <c r="A68" s="190" t="s">
        <v>47</v>
      </c>
      <c r="B68" s="190"/>
      <c r="C68" s="190"/>
      <c r="D68" s="190"/>
    </row>
  </sheetData>
  <mergeCells count="2">
    <mergeCell ref="A1:D1"/>
    <mergeCell ref="A68:D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showGridLines="0" workbookViewId="0">
      <selection activeCell="A13" sqref="A13:D13"/>
    </sheetView>
  </sheetViews>
  <sheetFormatPr defaultRowHeight="15"/>
  <cols>
    <col min="1" max="1" width="14.42578125" style="30" customWidth="1"/>
    <col min="2" max="4" width="17" style="30" customWidth="1"/>
    <col min="5" max="16384" width="9.140625" style="30"/>
  </cols>
  <sheetData>
    <row r="1" spans="1:4">
      <c r="A1" s="191" t="s">
        <v>73</v>
      </c>
      <c r="B1" s="191"/>
      <c r="C1" s="191"/>
      <c r="D1" s="191"/>
    </row>
    <row r="2" spans="1:4" ht="45">
      <c r="A2" s="29" t="s">
        <v>46</v>
      </c>
      <c r="B2" s="33">
        <v>2016</v>
      </c>
      <c r="C2" s="33">
        <v>2017</v>
      </c>
      <c r="D2" s="33">
        <v>2018</v>
      </c>
    </row>
    <row r="3" spans="1:4">
      <c r="A3" s="31" t="s">
        <v>13</v>
      </c>
      <c r="B3" s="32">
        <v>6.28</v>
      </c>
      <c r="C3" s="32">
        <v>5.12</v>
      </c>
      <c r="D3" s="32">
        <v>4.0599999999999996</v>
      </c>
    </row>
    <row r="4" spans="1:4">
      <c r="A4" s="31" t="s">
        <v>14</v>
      </c>
      <c r="B4" s="32">
        <v>10.95</v>
      </c>
      <c r="C4" s="32">
        <v>8.3800000000000008</v>
      </c>
      <c r="D4" s="32">
        <v>4.63</v>
      </c>
    </row>
    <row r="5" spans="1:4">
      <c r="A5" s="31" t="s">
        <v>15</v>
      </c>
      <c r="B5" s="32">
        <v>23.41</v>
      </c>
      <c r="C5" s="32">
        <v>22.04</v>
      </c>
      <c r="D5" s="32">
        <v>11.79</v>
      </c>
    </row>
    <row r="6" spans="1:4">
      <c r="A6" s="31" t="s">
        <v>16</v>
      </c>
      <c r="B6" s="32">
        <v>21.3</v>
      </c>
      <c r="C6" s="32">
        <v>21.13</v>
      </c>
      <c r="D6" s="32">
        <v>17</v>
      </c>
    </row>
    <row r="7" spans="1:4">
      <c r="A7" s="31" t="s">
        <v>17</v>
      </c>
      <c r="B7" s="32">
        <v>9.65</v>
      </c>
      <c r="C7" s="32">
        <v>11.84</v>
      </c>
      <c r="D7" s="32">
        <v>6.41</v>
      </c>
    </row>
    <row r="8" spans="1:4">
      <c r="A8" s="31" t="s">
        <v>18</v>
      </c>
      <c r="B8" s="32">
        <v>15.59</v>
      </c>
      <c r="C8" s="32">
        <v>10.59</v>
      </c>
      <c r="D8" s="32">
        <v>7.98</v>
      </c>
    </row>
    <row r="9" spans="1:4">
      <c r="A9" s="31" t="s">
        <v>19</v>
      </c>
      <c r="B9" s="32">
        <v>72.11</v>
      </c>
      <c r="C9" s="32">
        <v>70.59</v>
      </c>
      <c r="D9" s="32">
        <v>61.97</v>
      </c>
    </row>
    <row r="10" spans="1:4">
      <c r="A10" s="31" t="s">
        <v>20</v>
      </c>
      <c r="B10" s="32">
        <v>39.450000000000003</v>
      </c>
      <c r="C10" s="32">
        <v>30.86</v>
      </c>
      <c r="D10" s="32">
        <v>25.84</v>
      </c>
    </row>
    <row r="11" spans="1:4">
      <c r="A11" s="31" t="s">
        <v>21</v>
      </c>
      <c r="B11" s="32">
        <v>39.28</v>
      </c>
      <c r="C11" s="32">
        <v>37.36</v>
      </c>
      <c r="D11" s="32">
        <v>33.659999999999997</v>
      </c>
    </row>
    <row r="13" spans="1:4">
      <c r="A13" s="190" t="s">
        <v>47</v>
      </c>
      <c r="B13" s="190"/>
      <c r="C13" s="190"/>
      <c r="D13" s="190"/>
    </row>
  </sheetData>
  <mergeCells count="2">
    <mergeCell ref="A1:D1"/>
    <mergeCell ref="A13:D1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sqref="A1:B1"/>
    </sheetView>
  </sheetViews>
  <sheetFormatPr defaultRowHeight="15"/>
  <cols>
    <col min="1" max="1" width="39.7109375" style="154" bestFit="1" customWidth="1"/>
    <col min="2" max="2" width="65.42578125" style="154" bestFit="1" customWidth="1"/>
    <col min="3" max="16384" width="9.140625" style="154"/>
  </cols>
  <sheetData>
    <row r="1" spans="1:2">
      <c r="A1" s="196" t="s">
        <v>404</v>
      </c>
      <c r="B1" s="196"/>
    </row>
    <row r="3" spans="1:2" s="170" customFormat="1">
      <c r="A3" s="171" t="s">
        <v>402</v>
      </c>
      <c r="B3" s="171" t="s">
        <v>403</v>
      </c>
    </row>
    <row r="4" spans="1:2">
      <c r="A4" s="6" t="s">
        <v>48</v>
      </c>
      <c r="B4" s="6">
        <v>6.1</v>
      </c>
    </row>
    <row r="5" spans="1:2">
      <c r="A5" s="6" t="s">
        <v>124</v>
      </c>
      <c r="B5" s="6">
        <v>19.2</v>
      </c>
    </row>
    <row r="6" spans="1:2">
      <c r="A6" s="6" t="s">
        <v>50</v>
      </c>
      <c r="B6" s="6">
        <v>8.8000000000000007</v>
      </c>
    </row>
    <row r="7" spans="1:2">
      <c r="A7" s="6" t="s">
        <v>348</v>
      </c>
      <c r="B7" s="6">
        <v>11.2</v>
      </c>
    </row>
    <row r="8" spans="1:2">
      <c r="A8" s="6" t="s">
        <v>52</v>
      </c>
      <c r="B8" s="6">
        <v>2.8</v>
      </c>
    </row>
    <row r="9" spans="1:2">
      <c r="A9" s="6" t="s">
        <v>53</v>
      </c>
      <c r="B9" s="6">
        <v>2.9</v>
      </c>
    </row>
    <row r="11" spans="1:2">
      <c r="A11" s="190" t="s">
        <v>105</v>
      </c>
      <c r="B11" s="190"/>
    </row>
  </sheetData>
  <mergeCells count="2">
    <mergeCell ref="A1:B1"/>
    <mergeCell ref="A11:B1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F7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106</v>
      </c>
      <c r="B1" s="197"/>
      <c r="C1" s="197"/>
      <c r="D1" s="197"/>
      <c r="E1" s="197"/>
      <c r="F1" s="197"/>
    </row>
    <row r="2" spans="1:6" s="54" customFormat="1" ht="45">
      <c r="A2" s="53" t="s">
        <v>110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107</v>
      </c>
      <c r="B3" s="6">
        <v>14.5</v>
      </c>
      <c r="C3" s="6">
        <v>14.1</v>
      </c>
      <c r="D3" s="6">
        <v>13.9</v>
      </c>
      <c r="E3" s="6">
        <v>13.4</v>
      </c>
      <c r="F3" s="6">
        <v>13.2</v>
      </c>
    </row>
    <row r="4" spans="1:6">
      <c r="A4" s="6" t="s">
        <v>108</v>
      </c>
      <c r="B4" s="6">
        <v>24.9</v>
      </c>
      <c r="C4" s="6">
        <v>24.6</v>
      </c>
      <c r="D4" s="6">
        <v>24.5</v>
      </c>
      <c r="E4" s="6">
        <v>24.2</v>
      </c>
      <c r="F4" s="6">
        <v>24.3</v>
      </c>
    </row>
    <row r="5" spans="1:6">
      <c r="A5" s="6" t="s">
        <v>109</v>
      </c>
      <c r="B5" s="6">
        <v>6.8</v>
      </c>
      <c r="C5" s="6">
        <v>6.4</v>
      </c>
      <c r="D5" s="6">
        <v>6.3</v>
      </c>
      <c r="E5" s="6">
        <v>6.2</v>
      </c>
      <c r="F5" s="6">
        <v>6.1</v>
      </c>
    </row>
    <row r="7" spans="1:6">
      <c r="A7" s="192" t="s">
        <v>105</v>
      </c>
      <c r="B7" s="192"/>
      <c r="C7" s="192"/>
      <c r="D7" s="192"/>
      <c r="E7" s="192"/>
      <c r="F7" s="192"/>
    </row>
  </sheetData>
  <mergeCells count="2">
    <mergeCell ref="A1:F1"/>
    <mergeCell ref="A7:F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C14" sqref="A1:XFD1048576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123</v>
      </c>
      <c r="B1" s="197"/>
      <c r="C1" s="197"/>
      <c r="D1" s="197"/>
      <c r="E1" s="197"/>
      <c r="F1" s="197"/>
    </row>
    <row r="2" spans="1:6" s="54" customFormat="1" ht="45">
      <c r="A2" s="53" t="s">
        <v>122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55</v>
      </c>
      <c r="B3" s="1">
        <v>15</v>
      </c>
      <c r="C3" s="1">
        <v>14.5</v>
      </c>
      <c r="D3" s="1">
        <v>14.2</v>
      </c>
      <c r="E3" s="1">
        <v>13.7</v>
      </c>
      <c r="F3" s="1">
        <v>14.2</v>
      </c>
    </row>
    <row r="4" spans="1:6">
      <c r="A4" s="6" t="s">
        <v>56</v>
      </c>
      <c r="B4" s="1">
        <v>14.1</v>
      </c>
      <c r="C4" s="1">
        <v>13.8</v>
      </c>
      <c r="D4" s="1">
        <v>13.6</v>
      </c>
      <c r="E4" s="1">
        <v>13</v>
      </c>
      <c r="F4" s="1">
        <v>12.5</v>
      </c>
    </row>
    <row r="6" spans="1:6">
      <c r="A6" s="192" t="s">
        <v>105</v>
      </c>
      <c r="B6" s="192"/>
      <c r="C6" s="192"/>
      <c r="D6" s="192"/>
      <c r="E6" s="192"/>
      <c r="F6" s="192"/>
    </row>
  </sheetData>
  <mergeCells count="2">
    <mergeCell ref="A1:F1"/>
    <mergeCell ref="A6:F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2" sqref="A2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130</v>
      </c>
      <c r="B1" s="197"/>
      <c r="C1" s="197"/>
      <c r="D1" s="197"/>
      <c r="E1" s="197"/>
      <c r="F1" s="197"/>
    </row>
    <row r="2" spans="1:6" s="54" customFormat="1" ht="45">
      <c r="A2" s="53" t="s">
        <v>129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42</v>
      </c>
      <c r="B3" s="1">
        <v>8.6999999999999993</v>
      </c>
      <c r="C3" s="1">
        <v>7.8</v>
      </c>
      <c r="D3" s="1">
        <v>7.5</v>
      </c>
      <c r="E3" s="1">
        <v>7.2</v>
      </c>
      <c r="F3" s="1">
        <v>7</v>
      </c>
    </row>
    <row r="4" spans="1:6">
      <c r="A4" s="6" t="s">
        <v>43</v>
      </c>
      <c r="B4" s="1">
        <v>17.100000000000001</v>
      </c>
      <c r="C4" s="1">
        <v>17.100000000000001</v>
      </c>
      <c r="D4" s="1">
        <v>16.899999999999999</v>
      </c>
      <c r="E4" s="1">
        <v>16.399999999999999</v>
      </c>
      <c r="F4" s="1">
        <v>16.100000000000001</v>
      </c>
    </row>
    <row r="6" spans="1:6">
      <c r="A6" s="192" t="s">
        <v>105</v>
      </c>
      <c r="B6" s="192"/>
      <c r="C6" s="192"/>
      <c r="D6" s="192"/>
      <c r="E6" s="192"/>
      <c r="F6" s="192"/>
    </row>
  </sheetData>
  <mergeCells count="2">
    <mergeCell ref="A1:F1"/>
    <mergeCell ref="A6:F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sqref="A1:F1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131</v>
      </c>
      <c r="B1" s="197"/>
      <c r="C1" s="197"/>
      <c r="D1" s="197"/>
      <c r="E1" s="197"/>
      <c r="F1" s="197"/>
    </row>
    <row r="2" spans="1:6" s="54" customFormat="1" ht="45">
      <c r="A2" s="53" t="s">
        <v>122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55</v>
      </c>
      <c r="B3" s="1">
        <v>26.7</v>
      </c>
      <c r="C3" s="1">
        <v>24.9</v>
      </c>
      <c r="D3" s="1">
        <v>24.7</v>
      </c>
      <c r="E3" s="1">
        <v>24.9</v>
      </c>
      <c r="F3" s="1">
        <v>24.6</v>
      </c>
    </row>
    <row r="4" spans="1:6">
      <c r="A4" s="6" t="s">
        <v>56</v>
      </c>
      <c r="B4" s="1">
        <v>23.1</v>
      </c>
      <c r="C4" s="1">
        <v>22.6</v>
      </c>
      <c r="D4" s="1">
        <v>22.5</v>
      </c>
      <c r="E4" s="1">
        <v>22.6</v>
      </c>
      <c r="F4" s="1">
        <v>23.3</v>
      </c>
    </row>
    <row r="6" spans="1:6">
      <c r="A6" s="192" t="s">
        <v>105</v>
      </c>
      <c r="B6" s="192"/>
      <c r="C6" s="192"/>
      <c r="D6" s="192"/>
      <c r="E6" s="192"/>
      <c r="F6" s="192"/>
    </row>
  </sheetData>
  <mergeCells count="2">
    <mergeCell ref="A1:F1"/>
    <mergeCell ref="A6:F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9" sqref="A1:XFD1048576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132</v>
      </c>
      <c r="B1" s="197"/>
      <c r="C1" s="197"/>
      <c r="D1" s="197"/>
      <c r="E1" s="197"/>
      <c r="F1" s="197"/>
    </row>
    <row r="2" spans="1:6" s="54" customFormat="1" ht="45">
      <c r="A2" s="53" t="s">
        <v>129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42</v>
      </c>
      <c r="B3" s="1">
        <v>15.9</v>
      </c>
      <c r="C3" s="1">
        <v>10.8</v>
      </c>
      <c r="D3" s="1">
        <v>10.6</v>
      </c>
      <c r="E3" s="1">
        <v>10.5</v>
      </c>
      <c r="F3" s="1">
        <v>10.199999999999999</v>
      </c>
    </row>
    <row r="4" spans="1:6">
      <c r="A4" s="6" t="s">
        <v>43</v>
      </c>
      <c r="B4" s="1">
        <v>28.7</v>
      </c>
      <c r="C4" s="1">
        <v>28.1</v>
      </c>
      <c r="D4" s="1">
        <v>28</v>
      </c>
      <c r="E4" s="1">
        <v>27.1</v>
      </c>
      <c r="F4" s="1">
        <v>26.7</v>
      </c>
    </row>
    <row r="6" spans="1:6">
      <c r="A6" s="192" t="s">
        <v>105</v>
      </c>
      <c r="B6" s="192"/>
      <c r="C6" s="192"/>
      <c r="D6" s="192"/>
      <c r="E6" s="192"/>
      <c r="F6" s="192"/>
    </row>
  </sheetData>
  <mergeCells count="2">
    <mergeCell ref="A1:F1"/>
    <mergeCell ref="A6:F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7" sqref="A7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133</v>
      </c>
      <c r="B1" s="197"/>
      <c r="C1" s="197"/>
      <c r="D1" s="197"/>
      <c r="E1" s="197"/>
      <c r="F1" s="197"/>
    </row>
    <row r="2" spans="1:6" s="54" customFormat="1" ht="45">
      <c r="A2" s="53" t="s">
        <v>122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55</v>
      </c>
      <c r="B3" s="1">
        <v>7.5</v>
      </c>
      <c r="C3" s="1">
        <v>6.9</v>
      </c>
      <c r="D3" s="1">
        <v>6.8</v>
      </c>
      <c r="E3" s="1">
        <v>6.9</v>
      </c>
      <c r="F3" s="1">
        <v>6.5</v>
      </c>
    </row>
    <row r="4" spans="1:6">
      <c r="A4" s="6" t="s">
        <v>56</v>
      </c>
      <c r="B4" s="1">
        <v>6.2</v>
      </c>
      <c r="C4" s="1">
        <v>5.8</v>
      </c>
      <c r="D4" s="1">
        <v>5.7</v>
      </c>
      <c r="E4" s="1">
        <v>5.8</v>
      </c>
      <c r="F4" s="1">
        <v>5.7</v>
      </c>
    </row>
    <row r="6" spans="1:6">
      <c r="A6" s="192" t="s">
        <v>105</v>
      </c>
      <c r="B6" s="192"/>
      <c r="C6" s="192"/>
      <c r="D6" s="192"/>
      <c r="E6" s="192"/>
      <c r="F6" s="192"/>
    </row>
  </sheetData>
  <mergeCells count="2">
    <mergeCell ref="A1:F1"/>
    <mergeCell ref="A6:F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5" sqref="A5:XFD5"/>
    </sheetView>
  </sheetViews>
  <sheetFormatPr defaultRowHeight="15"/>
  <cols>
    <col min="1" max="1" width="37.42578125" style="22" bestFit="1" customWidth="1"/>
    <col min="2" max="16384" width="9.140625" style="22"/>
  </cols>
  <sheetData>
    <row r="1" spans="1:6">
      <c r="A1" s="197" t="s">
        <v>134</v>
      </c>
      <c r="B1" s="197"/>
      <c r="C1" s="197"/>
      <c r="D1" s="197"/>
      <c r="E1" s="197"/>
      <c r="F1" s="197"/>
    </row>
    <row r="2" spans="1:6" s="54" customFormat="1" ht="45">
      <c r="A2" s="53" t="s">
        <v>129</v>
      </c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</row>
    <row r="3" spans="1:6">
      <c r="A3" s="6" t="s">
        <v>42</v>
      </c>
      <c r="B3" s="1">
        <v>5.7</v>
      </c>
      <c r="C3" s="1">
        <v>5.2</v>
      </c>
      <c r="D3" s="1">
        <v>5.0999999999999996</v>
      </c>
      <c r="E3" s="1">
        <v>5.0999999999999996</v>
      </c>
      <c r="F3" s="1">
        <v>4.8</v>
      </c>
    </row>
    <row r="4" spans="1:6">
      <c r="A4" s="6" t="s">
        <v>43</v>
      </c>
      <c r="B4" s="1">
        <v>8.5</v>
      </c>
      <c r="C4" s="1">
        <v>8.4</v>
      </c>
      <c r="D4" s="1">
        <v>8.3000000000000007</v>
      </c>
      <c r="E4" s="1">
        <v>8.3000000000000007</v>
      </c>
      <c r="F4" s="1">
        <v>6.7</v>
      </c>
    </row>
    <row r="5" spans="1:6">
      <c r="A5" s="64"/>
      <c r="B5" s="15"/>
      <c r="C5" s="15"/>
      <c r="D5" s="15"/>
      <c r="E5" s="15"/>
      <c r="F5" s="15"/>
    </row>
    <row r="6" spans="1:6">
      <c r="A6" s="64"/>
      <c r="B6" s="15"/>
      <c r="C6" s="15"/>
      <c r="D6" s="15"/>
      <c r="E6" s="15"/>
      <c r="F6" s="15"/>
    </row>
    <row r="7" spans="1:6">
      <c r="A7" s="64"/>
      <c r="B7" s="15"/>
      <c r="C7" s="15"/>
      <c r="D7" s="15"/>
      <c r="E7" s="15"/>
      <c r="F7" s="15"/>
    </row>
    <row r="8" spans="1:6">
      <c r="A8" s="64"/>
      <c r="B8" s="15"/>
      <c r="C8" s="15"/>
      <c r="D8" s="15"/>
      <c r="E8" s="15"/>
      <c r="F8" s="15"/>
    </row>
    <row r="9" spans="1:6">
      <c r="A9" s="64"/>
      <c r="B9" s="15"/>
      <c r="C9" s="15"/>
      <c r="D9" s="15"/>
      <c r="E9" s="15"/>
      <c r="F9" s="15"/>
    </row>
    <row r="10" spans="1:6">
      <c r="A10" s="64"/>
      <c r="B10" s="15"/>
      <c r="C10" s="15"/>
      <c r="D10" s="15"/>
      <c r="E10" s="15"/>
      <c r="F10" s="15"/>
    </row>
    <row r="12" spans="1:6">
      <c r="A12" s="192" t="s">
        <v>105</v>
      </c>
      <c r="B12" s="192"/>
      <c r="C12" s="192"/>
      <c r="D12" s="192"/>
      <c r="E12" s="192"/>
      <c r="F12" s="192"/>
    </row>
  </sheetData>
  <mergeCells count="2">
    <mergeCell ref="A1:F1"/>
    <mergeCell ref="A12:F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14" sqref="A1:XFD1048576"/>
    </sheetView>
  </sheetViews>
  <sheetFormatPr defaultRowHeight="15"/>
  <cols>
    <col min="1" max="1" width="39.7109375" style="22" bestFit="1" customWidth="1"/>
    <col min="2" max="2" width="38.7109375" style="22" bestFit="1" customWidth="1"/>
    <col min="3" max="16384" width="9.140625" style="22"/>
  </cols>
  <sheetData>
    <row r="1" spans="1:2">
      <c r="A1" s="197" t="s">
        <v>136</v>
      </c>
      <c r="B1" s="197"/>
    </row>
    <row r="2" spans="1:2" s="66" customFormat="1">
      <c r="A2" s="65" t="s">
        <v>135</v>
      </c>
      <c r="B2" s="55" t="s">
        <v>137</v>
      </c>
    </row>
    <row r="3" spans="1:2">
      <c r="A3" s="6" t="s">
        <v>48</v>
      </c>
      <c r="B3" s="1">
        <v>10.5</v>
      </c>
    </row>
    <row r="4" spans="1:2">
      <c r="A4" s="6" t="s">
        <v>124</v>
      </c>
      <c r="B4" s="1">
        <v>19.3</v>
      </c>
    </row>
    <row r="5" spans="1:2">
      <c r="A5" s="6" t="s">
        <v>50</v>
      </c>
      <c r="B5" s="1">
        <v>15.8</v>
      </c>
    </row>
    <row r="6" spans="1:2">
      <c r="A6" s="6" t="s">
        <v>51</v>
      </c>
      <c r="B6" s="1">
        <v>21.2</v>
      </c>
    </row>
    <row r="7" spans="1:2">
      <c r="A7" s="6" t="s">
        <v>52</v>
      </c>
      <c r="B7" s="1">
        <v>8.8000000000000007</v>
      </c>
    </row>
    <row r="8" spans="1:2">
      <c r="A8" s="6" t="s">
        <v>53</v>
      </c>
      <c r="B8" s="1">
        <v>12.1</v>
      </c>
    </row>
    <row r="9" spans="1:2">
      <c r="A9" s="64"/>
      <c r="B9" s="15"/>
    </row>
    <row r="10" spans="1:2">
      <c r="A10" s="192" t="s">
        <v>105</v>
      </c>
      <c r="B10" s="192"/>
    </row>
  </sheetData>
  <mergeCells count="2">
    <mergeCell ref="A1:B1"/>
    <mergeCell ref="A10:B1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2" sqref="B2"/>
    </sheetView>
  </sheetViews>
  <sheetFormatPr defaultRowHeight="15"/>
  <cols>
    <col min="1" max="1" width="39.7109375" style="22" bestFit="1" customWidth="1"/>
    <col min="2" max="2" width="38.7109375" style="22" bestFit="1" customWidth="1"/>
    <col min="3" max="16384" width="9.140625" style="22"/>
  </cols>
  <sheetData>
    <row r="1" spans="1:2">
      <c r="A1" s="197" t="s">
        <v>138</v>
      </c>
      <c r="B1" s="197"/>
    </row>
    <row r="2" spans="1:2" s="66" customFormat="1">
      <c r="A2" s="65" t="s">
        <v>135</v>
      </c>
      <c r="B2" s="55" t="s">
        <v>139</v>
      </c>
    </row>
    <row r="3" spans="1:2">
      <c r="A3" s="6" t="s">
        <v>48</v>
      </c>
      <c r="B3" s="1">
        <v>21.4</v>
      </c>
    </row>
    <row r="4" spans="1:2">
      <c r="A4" s="6" t="s">
        <v>124</v>
      </c>
      <c r="B4" s="1">
        <v>30</v>
      </c>
    </row>
    <row r="5" spans="1:2">
      <c r="A5" s="6" t="s">
        <v>50</v>
      </c>
      <c r="B5" s="1">
        <v>27.1</v>
      </c>
    </row>
    <row r="6" spans="1:2">
      <c r="A6" s="6" t="s">
        <v>51</v>
      </c>
      <c r="B6" s="1">
        <v>33.6</v>
      </c>
    </row>
    <row r="7" spans="1:2">
      <c r="A7" s="6" t="s">
        <v>52</v>
      </c>
      <c r="B7" s="1">
        <v>18.899999999999999</v>
      </c>
    </row>
    <row r="8" spans="1:2">
      <c r="A8" s="6" t="s">
        <v>53</v>
      </c>
      <c r="B8" s="1">
        <v>23.1</v>
      </c>
    </row>
    <row r="9" spans="1:2">
      <c r="A9" s="64"/>
      <c r="B9" s="15"/>
    </row>
    <row r="10" spans="1:2">
      <c r="A10" s="192" t="s">
        <v>105</v>
      </c>
      <c r="B10" s="192"/>
    </row>
  </sheetData>
  <mergeCells count="2">
    <mergeCell ref="A1:B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showGridLines="0" workbookViewId="0">
      <selection sqref="A1:D1"/>
    </sheetView>
  </sheetViews>
  <sheetFormatPr defaultRowHeight="15"/>
  <cols>
    <col min="1" max="1" width="39.7109375" style="30" bestFit="1" customWidth="1"/>
    <col min="2" max="4" width="14.42578125" style="30" customWidth="1"/>
    <col min="5" max="16384" width="9.140625" style="30"/>
  </cols>
  <sheetData>
    <row r="1" spans="1:4">
      <c r="A1" s="191" t="s">
        <v>71</v>
      </c>
      <c r="B1" s="191"/>
      <c r="C1" s="191"/>
      <c r="D1" s="191"/>
    </row>
    <row r="2" spans="1:4" ht="45">
      <c r="A2" s="29" t="s">
        <v>54</v>
      </c>
      <c r="B2" s="33">
        <v>2016</v>
      </c>
      <c r="C2" s="33">
        <v>2017</v>
      </c>
      <c r="D2" s="33">
        <v>2018</v>
      </c>
    </row>
    <row r="3" spans="1:4">
      <c r="A3" s="31" t="s">
        <v>48</v>
      </c>
      <c r="B3" s="32">
        <v>1.39</v>
      </c>
      <c r="C3" s="32">
        <v>0.87</v>
      </c>
      <c r="D3" s="32">
        <v>0.72</v>
      </c>
    </row>
    <row r="4" spans="1:4">
      <c r="A4" s="31" t="s">
        <v>49</v>
      </c>
      <c r="B4" s="32">
        <v>14.63</v>
      </c>
      <c r="C4" s="32">
        <v>11.99</v>
      </c>
      <c r="D4" s="32">
        <v>9.51</v>
      </c>
    </row>
    <row r="5" spans="1:4">
      <c r="A5" s="31" t="s">
        <v>50</v>
      </c>
      <c r="B5" s="32">
        <v>6.58</v>
      </c>
      <c r="C5" s="32">
        <v>6.06</v>
      </c>
      <c r="D5" s="32">
        <v>5.03</v>
      </c>
    </row>
    <row r="6" spans="1:4">
      <c r="A6" s="31" t="s">
        <v>51</v>
      </c>
      <c r="B6" s="32">
        <v>19.489999999999998</v>
      </c>
      <c r="C6" s="32">
        <v>17.84</v>
      </c>
      <c r="D6" s="32">
        <v>13.28</v>
      </c>
    </row>
    <row r="7" spans="1:4">
      <c r="A7" s="31" t="s">
        <v>52</v>
      </c>
      <c r="B7" s="32">
        <v>4.5599999999999996</v>
      </c>
      <c r="C7" s="32">
        <v>5.42</v>
      </c>
      <c r="D7" s="32">
        <v>4.57</v>
      </c>
    </row>
    <row r="8" spans="1:4">
      <c r="A8" s="31" t="s">
        <v>53</v>
      </c>
      <c r="B8" s="32">
        <v>17.649999999999999</v>
      </c>
      <c r="C8" s="32">
        <v>13.75</v>
      </c>
      <c r="D8" s="32">
        <v>11.46</v>
      </c>
    </row>
    <row r="10" spans="1:4">
      <c r="A10" s="190" t="s">
        <v>47</v>
      </c>
      <c r="B10" s="190"/>
      <c r="C10" s="190"/>
      <c r="D10" s="190"/>
    </row>
  </sheetData>
  <mergeCells count="2">
    <mergeCell ref="A1:D1"/>
    <mergeCell ref="A10:D1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17" sqref="A1:XFD1048576"/>
    </sheetView>
  </sheetViews>
  <sheetFormatPr defaultRowHeight="15"/>
  <cols>
    <col min="1" max="1" width="39.7109375" style="22" bestFit="1" customWidth="1"/>
    <col min="2" max="2" width="41.28515625" style="22" bestFit="1" customWidth="1"/>
    <col min="3" max="16384" width="9.140625" style="22"/>
  </cols>
  <sheetData>
    <row r="1" spans="1:2">
      <c r="A1" s="197" t="s">
        <v>140</v>
      </c>
      <c r="B1" s="197"/>
    </row>
    <row r="2" spans="1:2" s="66" customFormat="1">
      <c r="A2" s="65" t="s">
        <v>135</v>
      </c>
      <c r="B2" s="55" t="s">
        <v>141</v>
      </c>
    </row>
    <row r="3" spans="1:2">
      <c r="A3" s="6" t="s">
        <v>48</v>
      </c>
      <c r="B3" s="1">
        <v>5.4</v>
      </c>
    </row>
    <row r="4" spans="1:2">
      <c r="A4" s="6" t="s">
        <v>124</v>
      </c>
      <c r="B4" s="1">
        <v>7.8</v>
      </c>
    </row>
    <row r="5" spans="1:2">
      <c r="A5" s="6" t="s">
        <v>50</v>
      </c>
      <c r="B5" s="1">
        <v>5.9</v>
      </c>
    </row>
    <row r="6" spans="1:2">
      <c r="A6" s="6" t="s">
        <v>51</v>
      </c>
      <c r="B6" s="1">
        <v>6.8</v>
      </c>
    </row>
    <row r="7" spans="1:2">
      <c r="A7" s="6" t="s">
        <v>52</v>
      </c>
      <c r="B7" s="1">
        <v>4.4000000000000004</v>
      </c>
    </row>
    <row r="8" spans="1:2">
      <c r="A8" s="6" t="s">
        <v>53</v>
      </c>
      <c r="B8" s="1">
        <v>5.3</v>
      </c>
    </row>
    <row r="9" spans="1:2">
      <c r="A9" s="64"/>
      <c r="B9" s="15"/>
    </row>
    <row r="10" spans="1:2">
      <c r="A10" s="192" t="s">
        <v>105</v>
      </c>
      <c r="B10" s="192"/>
    </row>
  </sheetData>
  <mergeCells count="2">
    <mergeCell ref="A1:B1"/>
    <mergeCell ref="A10:B1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B66"/>
  <sheetViews>
    <sheetView workbookViewId="0">
      <selection activeCell="B4" sqref="B4"/>
    </sheetView>
  </sheetViews>
  <sheetFormatPr defaultRowHeight="15"/>
  <cols>
    <col min="1" max="1" width="18.140625" style="69" customWidth="1"/>
    <col min="2" max="2" width="50.85546875" style="22" customWidth="1"/>
    <col min="3" max="16384" width="9.140625" style="22"/>
  </cols>
  <sheetData>
    <row r="1" spans="1:2">
      <c r="A1" s="197" t="s">
        <v>201</v>
      </c>
      <c r="B1" s="197"/>
    </row>
    <row r="2" spans="1:2" s="66" customFormat="1">
      <c r="A2" s="65" t="s">
        <v>142</v>
      </c>
      <c r="B2" s="55" t="s">
        <v>137</v>
      </c>
    </row>
    <row r="3" spans="1:2" s="66" customFormat="1">
      <c r="A3" s="67" t="s">
        <v>143</v>
      </c>
      <c r="B3" s="8">
        <v>5.5</v>
      </c>
    </row>
    <row r="4" spans="1:2" s="66" customFormat="1">
      <c r="A4" s="67" t="s">
        <v>144</v>
      </c>
      <c r="B4" s="8">
        <v>13.8</v>
      </c>
    </row>
    <row r="5" spans="1:2" s="66" customFormat="1">
      <c r="A5" s="67" t="s">
        <v>145</v>
      </c>
      <c r="B5" s="8">
        <v>10.199999999999999</v>
      </c>
    </row>
    <row r="6" spans="1:2" s="66" customFormat="1">
      <c r="A6" s="67" t="s">
        <v>146</v>
      </c>
      <c r="B6" s="8">
        <v>12.2</v>
      </c>
    </row>
    <row r="7" spans="1:2" s="66" customFormat="1">
      <c r="A7" s="67" t="s">
        <v>147</v>
      </c>
      <c r="B7" s="8">
        <v>11</v>
      </c>
    </row>
    <row r="8" spans="1:2" s="66" customFormat="1">
      <c r="A8" s="67" t="s">
        <v>148</v>
      </c>
      <c r="B8" s="8">
        <v>7.4</v>
      </c>
    </row>
    <row r="9" spans="1:2" s="66" customFormat="1">
      <c r="A9" s="67" t="s">
        <v>149</v>
      </c>
      <c r="B9" s="8">
        <v>11.4</v>
      </c>
    </row>
    <row r="10" spans="1:2" s="66" customFormat="1">
      <c r="A10" s="67" t="s">
        <v>150</v>
      </c>
      <c r="B10" s="8">
        <v>13.1</v>
      </c>
    </row>
    <row r="11" spans="1:2" s="66" customFormat="1">
      <c r="A11" s="67" t="s">
        <v>151</v>
      </c>
      <c r="B11" s="8">
        <v>12.5</v>
      </c>
    </row>
    <row r="12" spans="1:2" s="66" customFormat="1">
      <c r="A12" s="67" t="s">
        <v>152</v>
      </c>
      <c r="B12" s="8">
        <v>13.4</v>
      </c>
    </row>
    <row r="13" spans="1:2" s="66" customFormat="1">
      <c r="A13" s="67" t="s">
        <v>153</v>
      </c>
      <c r="B13" s="8">
        <v>22.1</v>
      </c>
    </row>
    <row r="14" spans="1:2" s="66" customFormat="1">
      <c r="A14" s="67" t="s">
        <v>154</v>
      </c>
      <c r="B14" s="8">
        <v>17.399999999999999</v>
      </c>
    </row>
    <row r="15" spans="1:2" s="66" customFormat="1">
      <c r="A15" s="67" t="s">
        <v>155</v>
      </c>
      <c r="B15" s="8">
        <v>17.2</v>
      </c>
    </row>
    <row r="16" spans="1:2" s="66" customFormat="1">
      <c r="A16" s="67" t="s">
        <v>156</v>
      </c>
      <c r="B16" s="8">
        <v>16.8</v>
      </c>
    </row>
    <row r="17" spans="1:2" s="66" customFormat="1">
      <c r="A17" s="67" t="s">
        <v>157</v>
      </c>
      <c r="B17" s="8">
        <v>19.100000000000001</v>
      </c>
    </row>
    <row r="18" spans="1:2" s="66" customFormat="1">
      <c r="A18" s="67" t="s">
        <v>158</v>
      </c>
      <c r="B18" s="8">
        <v>17.8</v>
      </c>
    </row>
    <row r="19" spans="1:2" s="66" customFormat="1">
      <c r="A19" s="67" t="s">
        <v>159</v>
      </c>
      <c r="B19" s="8">
        <v>12.8</v>
      </c>
    </row>
    <row r="20" spans="1:2" s="66" customFormat="1">
      <c r="A20" s="67" t="s">
        <v>160</v>
      </c>
      <c r="B20" s="8">
        <v>17.600000000000001</v>
      </c>
    </row>
    <row r="21" spans="1:2" s="66" customFormat="1">
      <c r="A21" s="67" t="s">
        <v>161</v>
      </c>
      <c r="B21" s="8">
        <v>14.5</v>
      </c>
    </row>
    <row r="22" spans="1:2" s="66" customFormat="1">
      <c r="A22" s="67" t="s">
        <v>162</v>
      </c>
      <c r="B22" s="8">
        <v>13.5</v>
      </c>
    </row>
    <row r="23" spans="1:2" s="66" customFormat="1">
      <c r="A23" s="67" t="s">
        <v>163</v>
      </c>
      <c r="B23" s="8">
        <v>17.600000000000001</v>
      </c>
    </row>
    <row r="24" spans="1:2" s="66" customFormat="1">
      <c r="A24" s="67" t="s">
        <v>164</v>
      </c>
      <c r="B24" s="8">
        <v>22.4</v>
      </c>
    </row>
    <row r="25" spans="1:2" s="66" customFormat="1">
      <c r="A25" s="67" t="s">
        <v>165</v>
      </c>
      <c r="B25" s="8">
        <v>19.899999999999999</v>
      </c>
    </row>
    <row r="26" spans="1:2" s="66" customFormat="1">
      <c r="A26" s="67" t="s">
        <v>166</v>
      </c>
      <c r="B26" s="8">
        <v>16.600000000000001</v>
      </c>
    </row>
    <row r="27" spans="1:2" s="66" customFormat="1">
      <c r="A27" s="67" t="s">
        <v>167</v>
      </c>
      <c r="B27" s="8">
        <v>17.8</v>
      </c>
    </row>
    <row r="28" spans="1:2" s="66" customFormat="1">
      <c r="A28" s="67" t="s">
        <v>168</v>
      </c>
      <c r="B28" s="8">
        <v>16.899999999999999</v>
      </c>
    </row>
    <row r="29" spans="1:2" s="66" customFormat="1">
      <c r="A29" s="67" t="s">
        <v>169</v>
      </c>
      <c r="B29" s="8">
        <v>16.3</v>
      </c>
    </row>
    <row r="30" spans="1:2" s="66" customFormat="1">
      <c r="A30" s="67" t="s">
        <v>170</v>
      </c>
      <c r="B30" s="8">
        <v>17.3</v>
      </c>
    </row>
    <row r="31" spans="1:2" s="66" customFormat="1">
      <c r="A31" s="67" t="s">
        <v>171</v>
      </c>
      <c r="B31" s="8">
        <v>14.1</v>
      </c>
    </row>
    <row r="32" spans="1:2" s="66" customFormat="1">
      <c r="A32" s="67" t="s">
        <v>172</v>
      </c>
      <c r="B32" s="8">
        <v>11.4</v>
      </c>
    </row>
    <row r="33" spans="1:2" s="66" customFormat="1">
      <c r="A33" s="67" t="s">
        <v>173</v>
      </c>
      <c r="B33" s="8">
        <v>3.6</v>
      </c>
    </row>
    <row r="34" spans="1:2" s="66" customFormat="1">
      <c r="A34" s="67" t="s">
        <v>174</v>
      </c>
      <c r="B34" s="8">
        <v>13.5</v>
      </c>
    </row>
    <row r="35" spans="1:2" s="66" customFormat="1">
      <c r="A35" s="67" t="s">
        <v>175</v>
      </c>
      <c r="B35" s="8">
        <v>14.8</v>
      </c>
    </row>
    <row r="36" spans="1:2" s="66" customFormat="1">
      <c r="A36" s="67" t="s">
        <v>176</v>
      </c>
      <c r="B36" s="8">
        <v>13.5</v>
      </c>
    </row>
    <row r="37" spans="1:2" s="66" customFormat="1">
      <c r="A37" s="67" t="s">
        <v>177</v>
      </c>
      <c r="B37" s="8">
        <v>14.6</v>
      </c>
    </row>
    <row r="38" spans="1:2" s="66" customFormat="1">
      <c r="A38" s="67" t="s">
        <v>178</v>
      </c>
      <c r="B38" s="8">
        <v>11.1</v>
      </c>
    </row>
    <row r="39" spans="1:2" s="66" customFormat="1">
      <c r="A39" s="67" t="s">
        <v>179</v>
      </c>
      <c r="B39" s="8">
        <v>18.100000000000001</v>
      </c>
    </row>
    <row r="40" spans="1:2" s="66" customFormat="1">
      <c r="A40" s="67" t="s">
        <v>180</v>
      </c>
      <c r="B40" s="8">
        <v>14.2</v>
      </c>
    </row>
    <row r="41" spans="1:2" s="66" customFormat="1">
      <c r="A41" s="67" t="s">
        <v>4</v>
      </c>
      <c r="B41" s="8">
        <v>22.4</v>
      </c>
    </row>
    <row r="42" spans="1:2" s="66" customFormat="1">
      <c r="A42" s="67" t="s">
        <v>5</v>
      </c>
      <c r="B42" s="8">
        <v>23</v>
      </c>
    </row>
    <row r="43" spans="1:2" s="66" customFormat="1">
      <c r="A43" s="67" t="s">
        <v>181</v>
      </c>
      <c r="B43" s="8">
        <v>20.8</v>
      </c>
    </row>
    <row r="44" spans="1:2" s="66" customFormat="1">
      <c r="A44" s="67" t="s">
        <v>182</v>
      </c>
      <c r="B44" s="8">
        <v>20.9</v>
      </c>
    </row>
    <row r="45" spans="1:2" s="66" customFormat="1">
      <c r="A45" s="67" t="s">
        <v>183</v>
      </c>
      <c r="B45" s="8">
        <v>11.4</v>
      </c>
    </row>
    <row r="46" spans="1:2" s="66" customFormat="1">
      <c r="A46" s="67" t="s">
        <v>184</v>
      </c>
      <c r="B46" s="8">
        <v>14</v>
      </c>
    </row>
    <row r="47" spans="1:2" s="66" customFormat="1">
      <c r="A47" s="67" t="s">
        <v>185</v>
      </c>
      <c r="B47" s="8">
        <v>11.6</v>
      </c>
    </row>
    <row r="48" spans="1:2" s="66" customFormat="1">
      <c r="A48" s="67" t="s">
        <v>186</v>
      </c>
      <c r="B48" s="8">
        <v>8.1</v>
      </c>
    </row>
    <row r="49" spans="1:2" s="66" customFormat="1">
      <c r="A49" s="67" t="s">
        <v>187</v>
      </c>
      <c r="B49" s="8">
        <v>8.3000000000000007</v>
      </c>
    </row>
    <row r="50" spans="1:2" s="66" customFormat="1">
      <c r="A50" s="67" t="s">
        <v>188</v>
      </c>
      <c r="B50" s="8">
        <v>6.6</v>
      </c>
    </row>
    <row r="51" spans="1:2" s="66" customFormat="1">
      <c r="A51" s="67" t="s">
        <v>189</v>
      </c>
      <c r="B51" s="8">
        <v>4.9000000000000004</v>
      </c>
    </row>
    <row r="52" spans="1:2" s="66" customFormat="1">
      <c r="A52" s="67" t="s">
        <v>6</v>
      </c>
      <c r="B52" s="8">
        <v>7.9</v>
      </c>
    </row>
    <row r="53" spans="1:2" s="66" customFormat="1">
      <c r="A53" s="67" t="s">
        <v>190</v>
      </c>
      <c r="B53" s="8">
        <v>10.1</v>
      </c>
    </row>
    <row r="54" spans="1:2" s="66" customFormat="1">
      <c r="A54" s="67" t="s">
        <v>191</v>
      </c>
      <c r="B54" s="8">
        <v>10.8</v>
      </c>
    </row>
    <row r="55" spans="1:2" s="66" customFormat="1">
      <c r="A55" s="67" t="s">
        <v>192</v>
      </c>
      <c r="B55" s="8">
        <v>13.6</v>
      </c>
    </row>
    <row r="56" spans="1:2" s="66" customFormat="1">
      <c r="A56" s="67" t="s">
        <v>193</v>
      </c>
      <c r="B56" s="8">
        <v>13.1</v>
      </c>
    </row>
    <row r="57" spans="1:2" s="66" customFormat="1">
      <c r="A57" s="67" t="s">
        <v>194</v>
      </c>
      <c r="B57" s="8">
        <v>13.5</v>
      </c>
    </row>
    <row r="58" spans="1:2" s="66" customFormat="1">
      <c r="A58" s="67" t="s">
        <v>7</v>
      </c>
      <c r="B58" s="8">
        <v>12.2</v>
      </c>
    </row>
    <row r="59" spans="1:2" s="66" customFormat="1">
      <c r="A59" s="67" t="s">
        <v>195</v>
      </c>
      <c r="B59" s="8">
        <v>13</v>
      </c>
    </row>
    <row r="60" spans="1:2" s="66" customFormat="1">
      <c r="A60" s="67" t="s">
        <v>196</v>
      </c>
      <c r="B60" s="8">
        <v>9.9</v>
      </c>
    </row>
    <row r="61" spans="1:2" s="66" customFormat="1">
      <c r="A61" s="67" t="s">
        <v>197</v>
      </c>
      <c r="B61" s="8">
        <v>12.6</v>
      </c>
    </row>
    <row r="62" spans="1:2" s="66" customFormat="1">
      <c r="A62" s="67" t="s">
        <v>198</v>
      </c>
      <c r="B62" s="8">
        <v>12.7</v>
      </c>
    </row>
    <row r="63" spans="1:2" s="66" customFormat="1">
      <c r="A63" s="67" t="s">
        <v>199</v>
      </c>
      <c r="B63" s="8">
        <v>12.9</v>
      </c>
    </row>
    <row r="64" spans="1:2" s="66" customFormat="1">
      <c r="A64" s="67" t="s">
        <v>200</v>
      </c>
      <c r="B64" s="8">
        <v>12.1</v>
      </c>
    </row>
    <row r="65" spans="1:2">
      <c r="A65" s="68"/>
      <c r="B65" s="15"/>
    </row>
    <row r="66" spans="1:2">
      <c r="A66" s="192" t="s">
        <v>105</v>
      </c>
      <c r="B66" s="192"/>
    </row>
  </sheetData>
  <mergeCells count="2">
    <mergeCell ref="A1:B1"/>
    <mergeCell ref="A66:B6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B66"/>
  <sheetViews>
    <sheetView topLeftCell="A61" workbookViewId="0">
      <selection activeCell="A2" sqref="A2"/>
    </sheetView>
  </sheetViews>
  <sheetFormatPr defaultRowHeight="15"/>
  <cols>
    <col min="1" max="1" width="19.140625" style="69" customWidth="1"/>
    <col min="2" max="2" width="50.5703125" style="22" customWidth="1"/>
    <col min="3" max="16384" width="9.140625" style="22"/>
  </cols>
  <sheetData>
    <row r="1" spans="1:2">
      <c r="A1" s="197" t="s">
        <v>202</v>
      </c>
      <c r="B1" s="197"/>
    </row>
    <row r="2" spans="1:2" s="66" customFormat="1">
      <c r="A2" s="65" t="s">
        <v>142</v>
      </c>
      <c r="B2" s="55" t="s">
        <v>139</v>
      </c>
    </row>
    <row r="3" spans="1:2" s="66" customFormat="1">
      <c r="A3" s="67" t="s">
        <v>143</v>
      </c>
      <c r="B3" s="8">
        <v>14.4</v>
      </c>
    </row>
    <row r="4" spans="1:2" s="66" customFormat="1">
      <c r="A4" s="67" t="s">
        <v>144</v>
      </c>
      <c r="B4" s="8">
        <v>23.3</v>
      </c>
    </row>
    <row r="5" spans="1:2" s="66" customFormat="1">
      <c r="A5" s="67" t="s">
        <v>145</v>
      </c>
      <c r="B5" s="8">
        <v>25.3</v>
      </c>
    </row>
    <row r="6" spans="1:2" s="66" customFormat="1">
      <c r="A6" s="67" t="s">
        <v>146</v>
      </c>
      <c r="B6" s="8">
        <v>24</v>
      </c>
    </row>
    <row r="7" spans="1:2" s="66" customFormat="1">
      <c r="A7" s="67" t="s">
        <v>147</v>
      </c>
      <c r="B7" s="8">
        <v>19.899999999999999</v>
      </c>
    </row>
    <row r="8" spans="1:2" s="66" customFormat="1">
      <c r="A8" s="67" t="s">
        <v>148</v>
      </c>
      <c r="B8" s="8">
        <v>18.600000000000001</v>
      </c>
    </row>
    <row r="9" spans="1:2" s="66" customFormat="1">
      <c r="A9" s="67" t="s">
        <v>149</v>
      </c>
      <c r="B9" s="8">
        <v>23.3</v>
      </c>
    </row>
    <row r="10" spans="1:2" s="66" customFormat="1">
      <c r="A10" s="67" t="s">
        <v>150</v>
      </c>
      <c r="B10" s="8">
        <v>23.3</v>
      </c>
    </row>
    <row r="11" spans="1:2" s="66" customFormat="1">
      <c r="A11" s="67" t="s">
        <v>151</v>
      </c>
      <c r="B11" s="8">
        <v>22.3</v>
      </c>
    </row>
    <row r="12" spans="1:2" s="66" customFormat="1">
      <c r="A12" s="67" t="s">
        <v>152</v>
      </c>
      <c r="B12" s="8">
        <v>23.8</v>
      </c>
    </row>
    <row r="13" spans="1:2" s="66" customFormat="1">
      <c r="A13" s="67" t="s">
        <v>153</v>
      </c>
      <c r="B13" s="8">
        <v>34.1</v>
      </c>
    </row>
    <row r="14" spans="1:2" s="66" customFormat="1">
      <c r="A14" s="67" t="s">
        <v>154</v>
      </c>
      <c r="B14" s="8">
        <v>31.2</v>
      </c>
    </row>
    <row r="15" spans="1:2" s="66" customFormat="1">
      <c r="A15" s="67" t="s">
        <v>155</v>
      </c>
      <c r="B15" s="8">
        <v>28.5</v>
      </c>
    </row>
    <row r="16" spans="1:2" s="66" customFormat="1">
      <c r="A16" s="67" t="s">
        <v>156</v>
      </c>
      <c r="B16" s="8">
        <v>25.2</v>
      </c>
    </row>
    <row r="17" spans="1:2" s="66" customFormat="1">
      <c r="A17" s="67" t="s">
        <v>157</v>
      </c>
      <c r="B17" s="8">
        <v>34.299999999999997</v>
      </c>
    </row>
    <row r="18" spans="1:2" s="66" customFormat="1">
      <c r="A18" s="67" t="s">
        <v>158</v>
      </c>
      <c r="B18" s="8">
        <v>28</v>
      </c>
    </row>
    <row r="19" spans="1:2" s="66" customFormat="1">
      <c r="A19" s="67" t="s">
        <v>159</v>
      </c>
      <c r="B19" s="8">
        <v>22.4</v>
      </c>
    </row>
    <row r="20" spans="1:2" s="66" customFormat="1">
      <c r="A20" s="67" t="s">
        <v>160</v>
      </c>
      <c r="B20" s="8">
        <v>25.6</v>
      </c>
    </row>
    <row r="21" spans="1:2" s="66" customFormat="1">
      <c r="A21" s="67" t="s">
        <v>161</v>
      </c>
      <c r="B21" s="8">
        <v>26.4</v>
      </c>
    </row>
    <row r="22" spans="1:2" s="66" customFormat="1">
      <c r="A22" s="67" t="s">
        <v>162</v>
      </c>
      <c r="B22" s="8">
        <v>25.7</v>
      </c>
    </row>
    <row r="23" spans="1:2" s="66" customFormat="1">
      <c r="A23" s="67" t="s">
        <v>163</v>
      </c>
      <c r="B23" s="8">
        <v>30.8</v>
      </c>
    </row>
    <row r="24" spans="1:2" s="66" customFormat="1">
      <c r="A24" s="67" t="s">
        <v>164</v>
      </c>
      <c r="B24" s="8">
        <v>35.5</v>
      </c>
    </row>
    <row r="25" spans="1:2" s="66" customFormat="1">
      <c r="A25" s="67" t="s">
        <v>165</v>
      </c>
      <c r="B25" s="8">
        <v>33.299999999999997</v>
      </c>
    </row>
    <row r="26" spans="1:2" s="66" customFormat="1">
      <c r="A26" s="67" t="s">
        <v>166</v>
      </c>
      <c r="B26" s="8">
        <v>24.6</v>
      </c>
    </row>
    <row r="27" spans="1:2" s="66" customFormat="1">
      <c r="A27" s="67" t="s">
        <v>167</v>
      </c>
      <c r="B27" s="8">
        <v>28</v>
      </c>
    </row>
    <row r="28" spans="1:2" s="66" customFormat="1">
      <c r="A28" s="67" t="s">
        <v>168</v>
      </c>
      <c r="B28" s="8">
        <v>27.9</v>
      </c>
    </row>
    <row r="29" spans="1:2" s="66" customFormat="1">
      <c r="A29" s="67" t="s">
        <v>169</v>
      </c>
      <c r="B29" s="8">
        <v>28.7</v>
      </c>
    </row>
    <row r="30" spans="1:2" s="66" customFormat="1">
      <c r="A30" s="67" t="s">
        <v>170</v>
      </c>
      <c r="B30" s="8">
        <v>29.3</v>
      </c>
    </row>
    <row r="31" spans="1:2" s="66" customFormat="1">
      <c r="A31" s="67" t="s">
        <v>171</v>
      </c>
      <c r="B31" s="8">
        <v>27</v>
      </c>
    </row>
    <row r="32" spans="1:2" s="66" customFormat="1">
      <c r="A32" s="67" t="s">
        <v>172</v>
      </c>
      <c r="B32" s="8">
        <v>24.2</v>
      </c>
    </row>
    <row r="33" spans="1:2" s="66" customFormat="1">
      <c r="A33" s="67" t="s">
        <v>173</v>
      </c>
      <c r="B33" s="8">
        <v>13.1</v>
      </c>
    </row>
    <row r="34" spans="1:2" s="66" customFormat="1">
      <c r="A34" s="67" t="s">
        <v>174</v>
      </c>
      <c r="B34" s="8">
        <v>26.2</v>
      </c>
    </row>
    <row r="35" spans="1:2" s="66" customFormat="1">
      <c r="A35" s="67" t="s">
        <v>175</v>
      </c>
      <c r="B35" s="8">
        <v>23.9</v>
      </c>
    </row>
    <row r="36" spans="1:2" s="66" customFormat="1">
      <c r="A36" s="67" t="s">
        <v>176</v>
      </c>
      <c r="B36" s="8">
        <v>23.5</v>
      </c>
    </row>
    <row r="37" spans="1:2" s="66" customFormat="1">
      <c r="A37" s="67" t="s">
        <v>177</v>
      </c>
      <c r="B37" s="8">
        <v>27.1</v>
      </c>
    </row>
    <row r="38" spans="1:2" s="66" customFormat="1">
      <c r="A38" s="67" t="s">
        <v>178</v>
      </c>
      <c r="B38" s="8">
        <v>21.9</v>
      </c>
    </row>
    <row r="39" spans="1:2" s="66" customFormat="1">
      <c r="A39" s="67" t="s">
        <v>179</v>
      </c>
      <c r="B39" s="8">
        <v>26.6</v>
      </c>
    </row>
    <row r="40" spans="1:2" s="66" customFormat="1">
      <c r="A40" s="67" t="s">
        <v>180</v>
      </c>
      <c r="B40" s="8">
        <v>27.1</v>
      </c>
    </row>
    <row r="41" spans="1:2" s="66" customFormat="1">
      <c r="A41" s="67" t="s">
        <v>4</v>
      </c>
      <c r="B41" s="8">
        <v>37.4</v>
      </c>
    </row>
    <row r="42" spans="1:2" s="66" customFormat="1">
      <c r="A42" s="67" t="s">
        <v>5</v>
      </c>
      <c r="B42" s="8">
        <v>34.200000000000003</v>
      </c>
    </row>
    <row r="43" spans="1:2" s="66" customFormat="1">
      <c r="A43" s="67" t="s">
        <v>181</v>
      </c>
      <c r="B43" s="8">
        <v>21.8</v>
      </c>
    </row>
    <row r="44" spans="1:2" s="66" customFormat="1">
      <c r="A44" s="67" t="s">
        <v>182</v>
      </c>
      <c r="B44" s="8">
        <v>32.1</v>
      </c>
    </row>
    <row r="45" spans="1:2" s="66" customFormat="1">
      <c r="A45" s="67" t="s">
        <v>183</v>
      </c>
      <c r="B45" s="8">
        <v>22.5</v>
      </c>
    </row>
    <row r="46" spans="1:2" s="66" customFormat="1">
      <c r="A46" s="67" t="s">
        <v>184</v>
      </c>
      <c r="B46" s="8">
        <v>27.2</v>
      </c>
    </row>
    <row r="47" spans="1:2" s="66" customFormat="1">
      <c r="A47" s="67" t="s">
        <v>185</v>
      </c>
      <c r="B47" s="8">
        <v>22.1</v>
      </c>
    </row>
    <row r="48" spans="1:2" s="66" customFormat="1">
      <c r="A48" s="67" t="s">
        <v>186</v>
      </c>
      <c r="B48" s="8">
        <v>21</v>
      </c>
    </row>
    <row r="49" spans="1:2" s="66" customFormat="1">
      <c r="A49" s="67" t="s">
        <v>187</v>
      </c>
      <c r="B49" s="8">
        <v>23.8</v>
      </c>
    </row>
    <row r="50" spans="1:2" s="66" customFormat="1">
      <c r="A50" s="67" t="s">
        <v>188</v>
      </c>
      <c r="B50" s="8">
        <v>18.8</v>
      </c>
    </row>
    <row r="51" spans="1:2" s="66" customFormat="1">
      <c r="A51" s="67" t="s">
        <v>189</v>
      </c>
      <c r="B51" s="8">
        <v>6.8</v>
      </c>
    </row>
    <row r="52" spans="1:2" s="66" customFormat="1">
      <c r="A52" s="67" t="s">
        <v>6</v>
      </c>
      <c r="B52" s="8">
        <v>18.2</v>
      </c>
    </row>
    <row r="53" spans="1:2" s="66" customFormat="1">
      <c r="A53" s="67" t="s">
        <v>190</v>
      </c>
      <c r="B53" s="8">
        <v>24</v>
      </c>
    </row>
    <row r="54" spans="1:2" s="66" customFormat="1">
      <c r="A54" s="67" t="s">
        <v>191</v>
      </c>
      <c r="B54" s="8">
        <v>21.5</v>
      </c>
    </row>
    <row r="55" spans="1:2" s="66" customFormat="1">
      <c r="A55" s="67" t="s">
        <v>192</v>
      </c>
      <c r="B55" s="8">
        <v>22.5</v>
      </c>
    </row>
    <row r="56" spans="1:2" s="66" customFormat="1">
      <c r="A56" s="67" t="s">
        <v>193</v>
      </c>
      <c r="B56" s="8">
        <v>22.6</v>
      </c>
    </row>
    <row r="57" spans="1:2" s="66" customFormat="1">
      <c r="A57" s="67" t="s">
        <v>194</v>
      </c>
      <c r="B57" s="8">
        <v>24.6</v>
      </c>
    </row>
    <row r="58" spans="1:2" s="66" customFormat="1">
      <c r="A58" s="67" t="s">
        <v>7</v>
      </c>
      <c r="B58" s="8">
        <v>23</v>
      </c>
    </row>
    <row r="59" spans="1:2" s="66" customFormat="1">
      <c r="A59" s="67" t="s">
        <v>195</v>
      </c>
      <c r="B59" s="8">
        <v>21.2</v>
      </c>
    </row>
    <row r="60" spans="1:2" s="66" customFormat="1">
      <c r="A60" s="67" t="s">
        <v>196</v>
      </c>
      <c r="B60" s="8">
        <v>20.5</v>
      </c>
    </row>
    <row r="61" spans="1:2" s="66" customFormat="1">
      <c r="A61" s="67" t="s">
        <v>197</v>
      </c>
      <c r="B61" s="8">
        <v>25.4</v>
      </c>
    </row>
    <row r="62" spans="1:2" s="66" customFormat="1">
      <c r="A62" s="67" t="s">
        <v>198</v>
      </c>
      <c r="B62" s="8">
        <v>24.3</v>
      </c>
    </row>
    <row r="63" spans="1:2" s="66" customFormat="1">
      <c r="A63" s="67" t="s">
        <v>199</v>
      </c>
      <c r="B63" s="8">
        <v>24.1</v>
      </c>
    </row>
    <row r="64" spans="1:2" s="66" customFormat="1">
      <c r="A64" s="67" t="s">
        <v>200</v>
      </c>
      <c r="B64" s="8">
        <v>23.2</v>
      </c>
    </row>
    <row r="65" spans="1:2">
      <c r="A65" s="68"/>
      <c r="B65" s="15"/>
    </row>
    <row r="66" spans="1:2">
      <c r="A66" s="192" t="s">
        <v>105</v>
      </c>
      <c r="B66" s="192"/>
    </row>
  </sheetData>
  <mergeCells count="2">
    <mergeCell ref="A1:B1"/>
    <mergeCell ref="A66:B6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B66"/>
  <sheetViews>
    <sheetView topLeftCell="A61" workbookViewId="0">
      <selection activeCell="A66" sqref="A66:B66"/>
    </sheetView>
  </sheetViews>
  <sheetFormatPr defaultRowHeight="15"/>
  <cols>
    <col min="1" max="1" width="19.140625" style="69" customWidth="1"/>
    <col min="2" max="2" width="50.5703125" style="22" customWidth="1"/>
    <col min="3" max="16384" width="9.140625" style="22"/>
  </cols>
  <sheetData>
    <row r="1" spans="1:2">
      <c r="A1" s="197" t="s">
        <v>203</v>
      </c>
      <c r="B1" s="197"/>
    </row>
    <row r="2" spans="1:2" s="66" customFormat="1">
      <c r="A2" s="65" t="s">
        <v>142</v>
      </c>
      <c r="B2" s="55" t="s">
        <v>141</v>
      </c>
    </row>
    <row r="3" spans="1:2" s="66" customFormat="1">
      <c r="A3" s="67" t="s">
        <v>143</v>
      </c>
      <c r="B3" s="8">
        <v>3.5</v>
      </c>
    </row>
    <row r="4" spans="1:2" s="66" customFormat="1">
      <c r="A4" s="67" t="s">
        <v>144</v>
      </c>
      <c r="B4" s="8">
        <v>5</v>
      </c>
    </row>
    <row r="5" spans="1:2" s="66" customFormat="1">
      <c r="A5" s="67" t="s">
        <v>145</v>
      </c>
      <c r="B5" s="8">
        <v>5.4</v>
      </c>
    </row>
    <row r="6" spans="1:2" s="66" customFormat="1">
      <c r="A6" s="67" t="s">
        <v>146</v>
      </c>
      <c r="B6" s="8">
        <v>5.7</v>
      </c>
    </row>
    <row r="7" spans="1:2" s="66" customFormat="1">
      <c r="A7" s="67" t="s">
        <v>147</v>
      </c>
      <c r="B7" s="8">
        <v>6.6</v>
      </c>
    </row>
    <row r="8" spans="1:2" s="66" customFormat="1">
      <c r="A8" s="67" t="s">
        <v>148</v>
      </c>
      <c r="B8" s="8">
        <v>3</v>
      </c>
    </row>
    <row r="9" spans="1:2" s="66" customFormat="1">
      <c r="A9" s="67" t="s">
        <v>149</v>
      </c>
      <c r="B9" s="8">
        <v>5.9</v>
      </c>
    </row>
    <row r="10" spans="1:2" s="66" customFormat="1">
      <c r="A10" s="67" t="s">
        <v>150</v>
      </c>
      <c r="B10" s="8">
        <v>6.6</v>
      </c>
    </row>
    <row r="11" spans="1:2" s="66" customFormat="1">
      <c r="A11" s="67" t="s">
        <v>151</v>
      </c>
      <c r="B11" s="8">
        <v>5.6</v>
      </c>
    </row>
    <row r="12" spans="1:2" s="66" customFormat="1">
      <c r="A12" s="67" t="s">
        <v>152</v>
      </c>
      <c r="B12" s="8">
        <v>4.3</v>
      </c>
    </row>
    <row r="13" spans="1:2" s="66" customFormat="1">
      <c r="A13" s="67" t="s">
        <v>153</v>
      </c>
      <c r="B13" s="8">
        <v>6.5</v>
      </c>
    </row>
    <row r="14" spans="1:2" s="66" customFormat="1">
      <c r="A14" s="67" t="s">
        <v>154</v>
      </c>
      <c r="B14" s="8">
        <v>8.1999999999999993</v>
      </c>
    </row>
    <row r="15" spans="1:2" s="66" customFormat="1">
      <c r="A15" s="67" t="s">
        <v>155</v>
      </c>
      <c r="B15" s="8">
        <v>7.2</v>
      </c>
    </row>
    <row r="16" spans="1:2" s="66" customFormat="1">
      <c r="A16" s="67" t="s">
        <v>156</v>
      </c>
      <c r="B16" s="8">
        <v>8.9</v>
      </c>
    </row>
    <row r="17" spans="1:2" s="66" customFormat="1">
      <c r="A17" s="67" t="s">
        <v>157</v>
      </c>
      <c r="B17" s="8">
        <v>4.3</v>
      </c>
    </row>
    <row r="18" spans="1:2" s="66" customFormat="1">
      <c r="A18" s="67" t="s">
        <v>158</v>
      </c>
      <c r="B18" s="8">
        <v>7.7</v>
      </c>
    </row>
    <row r="19" spans="1:2" s="66" customFormat="1">
      <c r="A19" s="67" t="s">
        <v>159</v>
      </c>
      <c r="B19" s="8">
        <v>6.6</v>
      </c>
    </row>
    <row r="20" spans="1:2" s="66" customFormat="1">
      <c r="A20" s="67" t="s">
        <v>160</v>
      </c>
      <c r="B20" s="8">
        <v>7.3</v>
      </c>
    </row>
    <row r="21" spans="1:2" s="66" customFormat="1">
      <c r="A21" s="67" t="s">
        <v>161</v>
      </c>
      <c r="B21" s="8">
        <v>7.4</v>
      </c>
    </row>
    <row r="22" spans="1:2" s="66" customFormat="1">
      <c r="A22" s="67" t="s">
        <v>162</v>
      </c>
      <c r="B22" s="8">
        <v>6.1</v>
      </c>
    </row>
    <row r="23" spans="1:2" s="66" customFormat="1">
      <c r="A23" s="67" t="s">
        <v>163</v>
      </c>
      <c r="B23" s="8">
        <v>7.1</v>
      </c>
    </row>
    <row r="24" spans="1:2" s="66" customFormat="1">
      <c r="A24" s="67" t="s">
        <v>164</v>
      </c>
      <c r="B24" s="8">
        <v>4.2</v>
      </c>
    </row>
    <row r="25" spans="1:2" s="66" customFormat="1">
      <c r="A25" s="67" t="s">
        <v>165</v>
      </c>
      <c r="B25" s="8">
        <v>10.1</v>
      </c>
    </row>
    <row r="26" spans="1:2" s="66" customFormat="1">
      <c r="A26" s="67" t="s">
        <v>166</v>
      </c>
      <c r="B26" s="8">
        <v>8</v>
      </c>
    </row>
    <row r="27" spans="1:2" s="66" customFormat="1">
      <c r="A27" s="67" t="s">
        <v>167</v>
      </c>
      <c r="B27" s="8">
        <v>5.2</v>
      </c>
    </row>
    <row r="28" spans="1:2" s="66" customFormat="1">
      <c r="A28" s="67" t="s">
        <v>168</v>
      </c>
      <c r="B28" s="8">
        <v>6.9</v>
      </c>
    </row>
    <row r="29" spans="1:2" s="66" customFormat="1">
      <c r="A29" s="67" t="s">
        <v>169</v>
      </c>
      <c r="B29" s="8">
        <v>6.4</v>
      </c>
    </row>
    <row r="30" spans="1:2" s="66" customFormat="1">
      <c r="A30" s="67" t="s">
        <v>170</v>
      </c>
      <c r="B30" s="8">
        <v>7.6</v>
      </c>
    </row>
    <row r="31" spans="1:2" s="66" customFormat="1">
      <c r="A31" s="67" t="s">
        <v>171</v>
      </c>
      <c r="B31" s="8">
        <v>7</v>
      </c>
    </row>
    <row r="32" spans="1:2" s="66" customFormat="1">
      <c r="A32" s="67" t="s">
        <v>172</v>
      </c>
      <c r="B32" s="8">
        <v>5</v>
      </c>
    </row>
    <row r="33" spans="1:2" s="66" customFormat="1">
      <c r="A33" s="67" t="s">
        <v>173</v>
      </c>
      <c r="B33" s="8">
        <v>5.4</v>
      </c>
    </row>
    <row r="34" spans="1:2" s="66" customFormat="1">
      <c r="A34" s="67" t="s">
        <v>174</v>
      </c>
      <c r="B34" s="8">
        <v>6</v>
      </c>
    </row>
    <row r="35" spans="1:2" s="66" customFormat="1">
      <c r="A35" s="67" t="s">
        <v>175</v>
      </c>
      <c r="B35" s="8">
        <v>5.7</v>
      </c>
    </row>
    <row r="36" spans="1:2" s="66" customFormat="1">
      <c r="A36" s="67" t="s">
        <v>176</v>
      </c>
      <c r="B36" s="8">
        <v>4.5999999999999996</v>
      </c>
    </row>
    <row r="37" spans="1:2" s="66" customFormat="1">
      <c r="A37" s="67" t="s">
        <v>177</v>
      </c>
      <c r="B37" s="8">
        <v>6.9</v>
      </c>
    </row>
    <row r="38" spans="1:2" s="66" customFormat="1">
      <c r="A38" s="67" t="s">
        <v>178</v>
      </c>
      <c r="B38" s="8">
        <v>6.6</v>
      </c>
    </row>
    <row r="39" spans="1:2" s="66" customFormat="1">
      <c r="A39" s="67" t="s">
        <v>179</v>
      </c>
      <c r="B39" s="8">
        <v>8.1999999999999993</v>
      </c>
    </row>
    <row r="40" spans="1:2" s="66" customFormat="1">
      <c r="A40" s="67" t="s">
        <v>180</v>
      </c>
      <c r="B40" s="8">
        <v>4.8</v>
      </c>
    </row>
    <row r="41" spans="1:2" s="66" customFormat="1">
      <c r="A41" s="67" t="s">
        <v>4</v>
      </c>
      <c r="B41" s="8">
        <v>6.1</v>
      </c>
    </row>
    <row r="42" spans="1:2" s="66" customFormat="1">
      <c r="A42" s="67" t="s">
        <v>5</v>
      </c>
      <c r="B42" s="8">
        <v>7.2</v>
      </c>
    </row>
    <row r="43" spans="1:2" s="66" customFormat="1">
      <c r="A43" s="67" t="s">
        <v>181</v>
      </c>
      <c r="B43" s="8">
        <v>7.1</v>
      </c>
    </row>
    <row r="44" spans="1:2" s="66" customFormat="1">
      <c r="A44" s="67" t="s">
        <v>182</v>
      </c>
      <c r="B44" s="8">
        <v>7</v>
      </c>
    </row>
    <row r="45" spans="1:2" s="66" customFormat="1">
      <c r="A45" s="67" t="s">
        <v>183</v>
      </c>
      <c r="B45" s="8">
        <v>5.9</v>
      </c>
    </row>
    <row r="46" spans="1:2" s="66" customFormat="1">
      <c r="A46" s="67" t="s">
        <v>184</v>
      </c>
      <c r="B46" s="8">
        <v>5.4</v>
      </c>
    </row>
    <row r="47" spans="1:2" s="66" customFormat="1">
      <c r="A47" s="67" t="s">
        <v>185</v>
      </c>
      <c r="B47" s="8">
        <v>3.8</v>
      </c>
    </row>
    <row r="48" spans="1:2" s="66" customFormat="1">
      <c r="A48" s="67" t="s">
        <v>186</v>
      </c>
      <c r="B48" s="8">
        <v>3.5</v>
      </c>
    </row>
    <row r="49" spans="1:2" s="66" customFormat="1">
      <c r="A49" s="67" t="s">
        <v>187</v>
      </c>
      <c r="B49" s="8">
        <v>4.9000000000000004</v>
      </c>
    </row>
    <row r="50" spans="1:2" s="66" customFormat="1">
      <c r="A50" s="67" t="s">
        <v>188</v>
      </c>
      <c r="B50" s="8">
        <v>4</v>
      </c>
    </row>
    <row r="51" spans="1:2" s="66" customFormat="1">
      <c r="A51" s="67" t="s">
        <v>189</v>
      </c>
      <c r="B51" s="8">
        <v>2.2999999999999998</v>
      </c>
    </row>
    <row r="52" spans="1:2" s="66" customFormat="1">
      <c r="A52" s="67" t="s">
        <v>6</v>
      </c>
      <c r="B52" s="8">
        <v>3</v>
      </c>
    </row>
    <row r="53" spans="1:2" s="66" customFormat="1">
      <c r="A53" s="67" t="s">
        <v>190</v>
      </c>
      <c r="B53" s="8">
        <v>5.5</v>
      </c>
    </row>
    <row r="54" spans="1:2" s="66" customFormat="1">
      <c r="A54" s="67" t="s">
        <v>191</v>
      </c>
      <c r="B54" s="8">
        <v>4.7</v>
      </c>
    </row>
    <row r="55" spans="1:2" s="66" customFormat="1">
      <c r="A55" s="67" t="s">
        <v>192</v>
      </c>
      <c r="B55" s="8">
        <v>8.1</v>
      </c>
    </row>
    <row r="56" spans="1:2" s="66" customFormat="1">
      <c r="A56" s="67" t="s">
        <v>193</v>
      </c>
      <c r="B56" s="8">
        <v>4.5999999999999996</v>
      </c>
    </row>
    <row r="57" spans="1:2" s="66" customFormat="1">
      <c r="A57" s="67" t="s">
        <v>194</v>
      </c>
      <c r="B57" s="8">
        <v>4.8</v>
      </c>
    </row>
    <row r="58" spans="1:2" s="66" customFormat="1">
      <c r="A58" s="67" t="s">
        <v>7</v>
      </c>
      <c r="B58" s="8">
        <v>5.6</v>
      </c>
    </row>
    <row r="59" spans="1:2" s="66" customFormat="1">
      <c r="A59" s="67" t="s">
        <v>195</v>
      </c>
      <c r="B59" s="8">
        <v>4.2</v>
      </c>
    </row>
    <row r="60" spans="1:2" s="66" customFormat="1">
      <c r="A60" s="67" t="s">
        <v>196</v>
      </c>
      <c r="B60" s="8">
        <v>3.2</v>
      </c>
    </row>
    <row r="61" spans="1:2" s="66" customFormat="1">
      <c r="A61" s="67" t="s">
        <v>197</v>
      </c>
      <c r="B61" s="8">
        <v>7.3</v>
      </c>
    </row>
    <row r="62" spans="1:2" s="66" customFormat="1">
      <c r="A62" s="67" t="s">
        <v>198</v>
      </c>
      <c r="B62" s="8">
        <v>4</v>
      </c>
    </row>
    <row r="63" spans="1:2" s="66" customFormat="1">
      <c r="A63" s="67" t="s">
        <v>199</v>
      </c>
      <c r="B63" s="8">
        <v>6.9</v>
      </c>
    </row>
    <row r="64" spans="1:2" s="66" customFormat="1">
      <c r="A64" s="67" t="s">
        <v>200</v>
      </c>
      <c r="B64" s="8">
        <v>7.9</v>
      </c>
    </row>
    <row r="65" spans="1:2">
      <c r="A65" s="68"/>
      <c r="B65" s="15"/>
    </row>
    <row r="66" spans="1:2">
      <c r="A66" s="192" t="s">
        <v>105</v>
      </c>
      <c r="B66" s="192"/>
    </row>
  </sheetData>
  <mergeCells count="2">
    <mergeCell ref="A1:B1"/>
    <mergeCell ref="A66:B6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sqref="A1:F1"/>
    </sheetView>
  </sheetViews>
  <sheetFormatPr defaultRowHeight="15"/>
  <cols>
    <col min="1" max="1" width="34.42578125" style="30" customWidth="1"/>
    <col min="2" max="6" width="11.5703125" style="30" customWidth="1"/>
    <col min="7" max="16384" width="9.140625" style="30"/>
  </cols>
  <sheetData>
    <row r="1" spans="1:6">
      <c r="A1" s="198" t="s">
        <v>527</v>
      </c>
      <c r="B1" s="198"/>
      <c r="C1" s="198"/>
      <c r="D1" s="198"/>
      <c r="E1" s="198"/>
      <c r="F1" s="198"/>
    </row>
    <row r="2" spans="1:6" ht="30">
      <c r="A2" s="56" t="s">
        <v>526</v>
      </c>
      <c r="B2" s="35">
        <v>2014</v>
      </c>
      <c r="C2" s="35">
        <v>2015</v>
      </c>
      <c r="D2" s="35">
        <v>2016</v>
      </c>
      <c r="E2" s="35">
        <v>2017</v>
      </c>
      <c r="F2" s="35">
        <v>2018</v>
      </c>
    </row>
    <row r="3" spans="1:6" ht="30">
      <c r="A3" s="13" t="s">
        <v>524</v>
      </c>
      <c r="B3" s="14" t="s">
        <v>34</v>
      </c>
      <c r="C3" s="14" t="s">
        <v>32</v>
      </c>
      <c r="D3" s="13">
        <v>101.65</v>
      </c>
      <c r="E3" s="13">
        <v>101.61</v>
      </c>
      <c r="F3" s="13">
        <v>103.71</v>
      </c>
    </row>
    <row r="4" spans="1:6" ht="30">
      <c r="A4" s="13" t="s">
        <v>525</v>
      </c>
      <c r="B4" s="14" t="s">
        <v>35</v>
      </c>
      <c r="C4" s="14" t="s">
        <v>33</v>
      </c>
      <c r="D4" s="13">
        <v>102.79</v>
      </c>
      <c r="E4" s="13">
        <v>97.4</v>
      </c>
      <c r="F4" s="13">
        <v>103.47</v>
      </c>
    </row>
    <row r="5" spans="1:6">
      <c r="A5" s="37"/>
      <c r="B5" s="37"/>
      <c r="C5" s="37"/>
      <c r="D5" s="37"/>
      <c r="E5" s="37"/>
      <c r="F5" s="37"/>
    </row>
    <row r="6" spans="1:6">
      <c r="A6" s="190" t="s">
        <v>105</v>
      </c>
      <c r="B6" s="190"/>
      <c r="C6" s="190"/>
      <c r="D6" s="190"/>
      <c r="E6" s="190"/>
      <c r="F6" s="190"/>
    </row>
  </sheetData>
  <mergeCells count="2">
    <mergeCell ref="A6:F6"/>
    <mergeCell ref="A1:F1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68"/>
  <sheetViews>
    <sheetView topLeftCell="A52" workbookViewId="0">
      <selection activeCell="A68" sqref="A68:H68"/>
    </sheetView>
  </sheetViews>
  <sheetFormatPr defaultRowHeight="15"/>
  <cols>
    <col min="1" max="1" width="16.140625" style="9" bestFit="1" customWidth="1"/>
    <col min="2" max="16384" width="9.140625" style="174"/>
  </cols>
  <sheetData>
    <row r="1" spans="1:8">
      <c r="A1" s="196" t="s">
        <v>532</v>
      </c>
      <c r="B1" s="196"/>
      <c r="C1" s="196"/>
      <c r="D1" s="196"/>
      <c r="E1" s="196"/>
      <c r="F1" s="196"/>
      <c r="G1" s="196"/>
      <c r="H1" s="196"/>
    </row>
    <row r="2" spans="1:8">
      <c r="B2" s="9"/>
      <c r="C2" s="9"/>
      <c r="D2" s="9"/>
      <c r="E2" s="9"/>
      <c r="F2" s="9"/>
      <c r="G2" s="9"/>
      <c r="H2" s="9"/>
    </row>
    <row r="3" spans="1:8" s="175" customFormat="1" ht="30">
      <c r="A3" s="172" t="s">
        <v>531</v>
      </c>
      <c r="B3" s="171">
        <v>2012</v>
      </c>
      <c r="C3" s="171">
        <v>2013</v>
      </c>
      <c r="D3" s="171">
        <v>2014</v>
      </c>
      <c r="E3" s="171">
        <v>2015</v>
      </c>
      <c r="F3" s="171">
        <v>2016</v>
      </c>
      <c r="G3" s="171">
        <v>2017</v>
      </c>
      <c r="H3" s="171">
        <v>2018</v>
      </c>
    </row>
    <row r="4" spans="1:8">
      <c r="A4" s="23" t="s">
        <v>143</v>
      </c>
      <c r="B4" s="176">
        <v>100</v>
      </c>
      <c r="C4" s="176">
        <v>100</v>
      </c>
      <c r="D4" s="176">
        <v>100</v>
      </c>
      <c r="E4" s="176">
        <v>100</v>
      </c>
      <c r="F4" s="176">
        <v>100</v>
      </c>
      <c r="G4" s="176">
        <v>100</v>
      </c>
      <c r="H4" s="176">
        <v>100</v>
      </c>
    </row>
    <row r="5" spans="1:8">
      <c r="A5" s="23" t="s">
        <v>144</v>
      </c>
      <c r="B5" s="176">
        <v>87.9</v>
      </c>
      <c r="C5" s="176">
        <v>87.9</v>
      </c>
      <c r="D5" s="176">
        <v>88.4</v>
      </c>
      <c r="E5" s="176">
        <v>88.5</v>
      </c>
      <c r="F5" s="176">
        <v>94.7</v>
      </c>
      <c r="G5" s="176">
        <v>93.2</v>
      </c>
      <c r="H5" s="176">
        <v>92.6</v>
      </c>
    </row>
    <row r="6" spans="1:8">
      <c r="A6" s="23" t="s">
        <v>145</v>
      </c>
      <c r="B6" s="176">
        <v>92.2</v>
      </c>
      <c r="C6" s="176">
        <v>92.2</v>
      </c>
      <c r="D6" s="176">
        <v>92.9</v>
      </c>
      <c r="E6" s="176">
        <v>93.6</v>
      </c>
      <c r="F6" s="176">
        <v>97.1</v>
      </c>
      <c r="G6" s="176">
        <v>94.6</v>
      </c>
      <c r="H6" s="176">
        <v>95</v>
      </c>
    </row>
    <row r="7" spans="1:8">
      <c r="A7" s="23" t="s">
        <v>146</v>
      </c>
      <c r="B7" s="176">
        <v>93.1</v>
      </c>
      <c r="C7" s="176">
        <v>93.1</v>
      </c>
      <c r="D7" s="176">
        <v>93</v>
      </c>
      <c r="E7" s="176">
        <v>95.6</v>
      </c>
      <c r="F7" s="176">
        <v>97.1</v>
      </c>
      <c r="G7" s="176">
        <v>95.8</v>
      </c>
      <c r="H7" s="176">
        <v>96.1</v>
      </c>
    </row>
    <row r="8" spans="1:8">
      <c r="A8" s="23" t="s">
        <v>147</v>
      </c>
      <c r="B8" s="176">
        <v>88.2</v>
      </c>
      <c r="C8" s="176">
        <v>88.2</v>
      </c>
      <c r="D8" s="176">
        <v>88.1</v>
      </c>
      <c r="E8" s="176">
        <v>89.3</v>
      </c>
      <c r="F8" s="176">
        <v>94.5</v>
      </c>
      <c r="G8" s="176">
        <v>93.1</v>
      </c>
      <c r="H8" s="176">
        <v>92.9</v>
      </c>
    </row>
    <row r="9" spans="1:8">
      <c r="A9" s="23" t="s">
        <v>148</v>
      </c>
      <c r="B9" s="176">
        <v>93.9</v>
      </c>
      <c r="C9" s="176">
        <v>93.9</v>
      </c>
      <c r="D9" s="176">
        <v>94.9</v>
      </c>
      <c r="E9" s="176">
        <v>95.5</v>
      </c>
      <c r="F9" s="176">
        <v>97</v>
      </c>
      <c r="G9" s="176">
        <v>95.4</v>
      </c>
      <c r="H9" s="176">
        <v>96.1</v>
      </c>
    </row>
    <row r="10" spans="1:8">
      <c r="A10" s="23" t="s">
        <v>149</v>
      </c>
      <c r="B10" s="176">
        <v>84</v>
      </c>
      <c r="C10" s="176">
        <v>84</v>
      </c>
      <c r="D10" s="176">
        <v>84.5</v>
      </c>
      <c r="E10" s="176">
        <v>85</v>
      </c>
      <c r="F10" s="176">
        <v>93.1</v>
      </c>
      <c r="G10" s="176">
        <v>90.4</v>
      </c>
      <c r="H10" s="176">
        <v>91.1</v>
      </c>
    </row>
    <row r="11" spans="1:8">
      <c r="A11" s="23" t="s">
        <v>150</v>
      </c>
      <c r="B11" s="176">
        <v>80.5</v>
      </c>
      <c r="C11" s="176">
        <v>80.5</v>
      </c>
      <c r="D11" s="176">
        <v>79.400000000000006</v>
      </c>
      <c r="E11" s="176">
        <v>81.599999999999994</v>
      </c>
      <c r="F11" s="176">
        <v>93.2</v>
      </c>
      <c r="G11" s="176">
        <v>92.9</v>
      </c>
      <c r="H11" s="176">
        <v>91.6</v>
      </c>
    </row>
    <row r="12" spans="1:8">
      <c r="A12" s="23" t="s">
        <v>151</v>
      </c>
      <c r="B12" s="176">
        <v>85</v>
      </c>
      <c r="C12" s="176">
        <v>85</v>
      </c>
      <c r="D12" s="176">
        <v>84.6</v>
      </c>
      <c r="E12" s="176">
        <v>86.9</v>
      </c>
      <c r="F12" s="176">
        <v>93.5</v>
      </c>
      <c r="G12" s="176">
        <v>90.6</v>
      </c>
      <c r="H12" s="176">
        <v>91.5</v>
      </c>
    </row>
    <row r="13" spans="1:8">
      <c r="A13" s="23" t="s">
        <v>528</v>
      </c>
      <c r="B13" s="176">
        <v>84.6</v>
      </c>
      <c r="C13" s="176">
        <v>84.6</v>
      </c>
      <c r="D13" s="176">
        <v>84.4</v>
      </c>
      <c r="E13" s="176">
        <v>83.2</v>
      </c>
      <c r="F13" s="176">
        <v>92.4</v>
      </c>
      <c r="G13" s="176">
        <v>92.1</v>
      </c>
      <c r="H13" s="176">
        <v>91.8</v>
      </c>
    </row>
    <row r="14" spans="1:8">
      <c r="A14" s="23" t="s">
        <v>152</v>
      </c>
      <c r="B14" s="176">
        <v>89.7</v>
      </c>
      <c r="C14" s="176">
        <v>89.7</v>
      </c>
      <c r="D14" s="176">
        <v>88.4</v>
      </c>
      <c r="E14" s="176">
        <v>89.7</v>
      </c>
      <c r="F14" s="176">
        <v>95.5</v>
      </c>
      <c r="G14" s="176">
        <v>93.5</v>
      </c>
      <c r="H14" s="176">
        <v>92.7</v>
      </c>
    </row>
    <row r="15" spans="1:8">
      <c r="A15" s="23" t="s">
        <v>153</v>
      </c>
      <c r="B15" s="176">
        <v>93.8</v>
      </c>
      <c r="C15" s="176">
        <v>93.8</v>
      </c>
      <c r="D15" s="176">
        <v>94.3</v>
      </c>
      <c r="E15" s="176">
        <v>96.5</v>
      </c>
      <c r="F15" s="176">
        <v>98</v>
      </c>
      <c r="G15" s="176">
        <v>96.1</v>
      </c>
      <c r="H15" s="176">
        <v>96.1</v>
      </c>
    </row>
    <row r="16" spans="1:8">
      <c r="A16" s="23" t="s">
        <v>154</v>
      </c>
      <c r="B16" s="176">
        <v>87.9</v>
      </c>
      <c r="C16" s="176">
        <v>87.9</v>
      </c>
      <c r="D16" s="176">
        <v>87.5</v>
      </c>
      <c r="E16" s="176">
        <v>91.2</v>
      </c>
      <c r="F16" s="176">
        <v>96.2</v>
      </c>
      <c r="G16" s="176">
        <v>93.7</v>
      </c>
      <c r="H16" s="176">
        <v>94.2</v>
      </c>
    </row>
    <row r="17" spans="1:8">
      <c r="A17" s="23" t="s">
        <v>529</v>
      </c>
      <c r="B17" s="176">
        <v>84.2</v>
      </c>
      <c r="C17" s="176">
        <v>84.2</v>
      </c>
      <c r="D17" s="176">
        <v>83.6</v>
      </c>
      <c r="E17" s="176">
        <v>86.7</v>
      </c>
      <c r="F17" s="176">
        <v>94.6</v>
      </c>
      <c r="G17" s="176">
        <v>92.8</v>
      </c>
      <c r="H17" s="176">
        <v>92.9</v>
      </c>
    </row>
    <row r="18" spans="1:8">
      <c r="A18" s="23" t="s">
        <v>156</v>
      </c>
      <c r="B18" s="176">
        <v>88.6</v>
      </c>
      <c r="C18" s="176">
        <v>88.6</v>
      </c>
      <c r="D18" s="176">
        <v>89</v>
      </c>
      <c r="E18" s="176">
        <v>88.9</v>
      </c>
      <c r="F18" s="176">
        <v>95.1</v>
      </c>
      <c r="G18" s="176">
        <v>94.1</v>
      </c>
      <c r="H18" s="176">
        <v>94.3</v>
      </c>
    </row>
    <row r="19" spans="1:8">
      <c r="A19" s="23" t="s">
        <v>157</v>
      </c>
      <c r="B19" s="176">
        <v>96.5</v>
      </c>
      <c r="C19" s="176">
        <v>96.5</v>
      </c>
      <c r="D19" s="176">
        <v>97</v>
      </c>
      <c r="E19" s="176">
        <v>99</v>
      </c>
      <c r="F19" s="176">
        <v>100</v>
      </c>
      <c r="G19" s="176">
        <v>96.1</v>
      </c>
      <c r="H19" s="176">
        <v>96.3</v>
      </c>
    </row>
    <row r="20" spans="1:8">
      <c r="A20" s="23" t="s">
        <v>158</v>
      </c>
      <c r="B20" s="176">
        <v>91</v>
      </c>
      <c r="C20" s="176">
        <v>91</v>
      </c>
      <c r="D20" s="176">
        <v>91.2</v>
      </c>
      <c r="E20" s="176">
        <v>92.9</v>
      </c>
      <c r="F20" s="176">
        <v>96.7</v>
      </c>
      <c r="G20" s="176">
        <v>93.7</v>
      </c>
      <c r="H20" s="176">
        <v>94.2</v>
      </c>
    </row>
    <row r="21" spans="1:8">
      <c r="A21" s="23" t="s">
        <v>159</v>
      </c>
      <c r="B21" s="176">
        <v>90.7</v>
      </c>
      <c r="C21" s="176">
        <v>90.7</v>
      </c>
      <c r="D21" s="176">
        <v>90</v>
      </c>
      <c r="E21" s="176">
        <v>92.5</v>
      </c>
      <c r="F21" s="176">
        <v>97</v>
      </c>
      <c r="G21" s="176">
        <v>94.1</v>
      </c>
      <c r="H21" s="176">
        <v>93.6</v>
      </c>
    </row>
    <row r="22" spans="1:8">
      <c r="A22" s="23" t="s">
        <v>160</v>
      </c>
      <c r="B22" s="176">
        <v>92.9</v>
      </c>
      <c r="C22" s="176">
        <v>92.9</v>
      </c>
      <c r="D22" s="176">
        <v>92.4</v>
      </c>
      <c r="E22" s="176">
        <v>94.4</v>
      </c>
      <c r="F22" s="176">
        <v>98.2</v>
      </c>
      <c r="G22" s="176">
        <v>95.8</v>
      </c>
      <c r="H22" s="176">
        <v>96.2</v>
      </c>
    </row>
    <row r="23" spans="1:8">
      <c r="A23" s="23" t="s">
        <v>161</v>
      </c>
      <c r="B23" s="176">
        <v>87.3</v>
      </c>
      <c r="C23" s="176">
        <v>87.3</v>
      </c>
      <c r="D23" s="176">
        <v>87.1</v>
      </c>
      <c r="E23" s="176">
        <v>88.8</v>
      </c>
      <c r="F23" s="176">
        <v>94.9</v>
      </c>
      <c r="G23" s="176">
        <v>93.2</v>
      </c>
      <c r="H23" s="176">
        <v>92.3</v>
      </c>
    </row>
    <row r="24" spans="1:8">
      <c r="A24" s="23" t="s">
        <v>162</v>
      </c>
      <c r="B24" s="176">
        <v>88</v>
      </c>
      <c r="C24" s="176">
        <v>88</v>
      </c>
      <c r="D24" s="176">
        <v>87.4</v>
      </c>
      <c r="E24" s="176">
        <v>87.7</v>
      </c>
      <c r="F24" s="176">
        <v>92.8</v>
      </c>
      <c r="G24" s="176">
        <v>90</v>
      </c>
      <c r="H24" s="176">
        <v>91.2</v>
      </c>
    </row>
    <row r="25" spans="1:8">
      <c r="A25" s="23" t="s">
        <v>163</v>
      </c>
      <c r="B25" s="176">
        <v>98.4</v>
      </c>
      <c r="C25" s="176">
        <v>98.4</v>
      </c>
      <c r="D25" s="176">
        <v>99.5</v>
      </c>
      <c r="E25" s="176">
        <v>98.9</v>
      </c>
      <c r="F25" s="176">
        <v>99.5</v>
      </c>
      <c r="G25" s="176">
        <v>96</v>
      </c>
      <c r="H25" s="176">
        <v>96</v>
      </c>
    </row>
    <row r="26" spans="1:8">
      <c r="A26" s="23" t="s">
        <v>164</v>
      </c>
      <c r="B26" s="176">
        <v>98.3</v>
      </c>
      <c r="C26" s="176">
        <v>98.3</v>
      </c>
      <c r="D26" s="176">
        <v>99.6</v>
      </c>
      <c r="E26" s="176">
        <v>100.3</v>
      </c>
      <c r="F26" s="176">
        <v>99.5</v>
      </c>
      <c r="G26" s="176">
        <v>96</v>
      </c>
      <c r="H26" s="176">
        <v>96</v>
      </c>
    </row>
    <row r="27" spans="1:8">
      <c r="A27" s="23" t="s">
        <v>165</v>
      </c>
      <c r="B27" s="176">
        <v>99.5</v>
      </c>
      <c r="C27" s="176">
        <v>99.5</v>
      </c>
      <c r="D27" s="176">
        <v>99</v>
      </c>
      <c r="E27" s="176">
        <v>99.3</v>
      </c>
      <c r="F27" s="176">
        <v>97.5</v>
      </c>
      <c r="G27" s="176">
        <v>95.6</v>
      </c>
      <c r="H27" s="176">
        <v>96.2</v>
      </c>
    </row>
    <row r="28" spans="1:8">
      <c r="A28" s="23" t="s">
        <v>166</v>
      </c>
      <c r="B28" s="176">
        <v>90.9</v>
      </c>
      <c r="C28" s="176">
        <v>90.9</v>
      </c>
      <c r="D28" s="176">
        <v>90.9</v>
      </c>
      <c r="E28" s="176">
        <v>94.8</v>
      </c>
      <c r="F28" s="176">
        <v>97</v>
      </c>
      <c r="G28" s="176">
        <v>94.8</v>
      </c>
      <c r="H28" s="176">
        <v>94.4</v>
      </c>
    </row>
    <row r="29" spans="1:8">
      <c r="A29" s="23" t="s">
        <v>167</v>
      </c>
      <c r="B29" s="176">
        <v>86.2</v>
      </c>
      <c r="C29" s="176">
        <v>86.2</v>
      </c>
      <c r="D29" s="176">
        <v>86</v>
      </c>
      <c r="E29" s="176">
        <v>88</v>
      </c>
      <c r="F29" s="176">
        <v>94.5</v>
      </c>
      <c r="G29" s="176">
        <v>91.7</v>
      </c>
      <c r="H29" s="176">
        <v>90.9</v>
      </c>
    </row>
    <row r="30" spans="1:8">
      <c r="A30" s="23" t="s">
        <v>168</v>
      </c>
      <c r="B30" s="176">
        <v>86.9</v>
      </c>
      <c r="C30" s="176">
        <v>86.9</v>
      </c>
      <c r="D30" s="176">
        <v>86.5</v>
      </c>
      <c r="E30" s="176">
        <v>87.5</v>
      </c>
      <c r="F30" s="176">
        <v>93</v>
      </c>
      <c r="G30" s="176">
        <v>92.2</v>
      </c>
      <c r="H30" s="176">
        <v>92.2</v>
      </c>
    </row>
    <row r="31" spans="1:8">
      <c r="A31" s="23" t="s">
        <v>169</v>
      </c>
      <c r="B31" s="176">
        <v>95.2</v>
      </c>
      <c r="C31" s="176">
        <v>95.2</v>
      </c>
      <c r="D31" s="176">
        <v>97.1</v>
      </c>
      <c r="E31" s="176">
        <v>97.1</v>
      </c>
      <c r="F31" s="176">
        <v>97.9</v>
      </c>
      <c r="G31" s="176">
        <v>95.2</v>
      </c>
      <c r="H31" s="176">
        <v>95.3</v>
      </c>
    </row>
    <row r="32" spans="1:8">
      <c r="A32" s="23" t="s">
        <v>170</v>
      </c>
      <c r="B32" s="176">
        <v>88.7</v>
      </c>
      <c r="C32" s="176">
        <v>88.7</v>
      </c>
      <c r="D32" s="176">
        <v>89.5</v>
      </c>
      <c r="E32" s="176">
        <v>92.1</v>
      </c>
      <c r="F32" s="176">
        <v>96.4</v>
      </c>
      <c r="G32" s="176">
        <v>95.2</v>
      </c>
      <c r="H32" s="176">
        <v>95.8</v>
      </c>
    </row>
    <row r="33" spans="1:8">
      <c r="A33" s="23" t="s">
        <v>171</v>
      </c>
      <c r="B33" s="176">
        <v>90.5</v>
      </c>
      <c r="C33" s="176">
        <v>90.5</v>
      </c>
      <c r="D33" s="176">
        <v>92.2</v>
      </c>
      <c r="E33" s="176">
        <v>93.9</v>
      </c>
      <c r="F33" s="176">
        <v>96.5</v>
      </c>
      <c r="G33" s="176">
        <v>94.2</v>
      </c>
      <c r="H33" s="176">
        <v>93.1</v>
      </c>
    </row>
    <row r="34" spans="1:8">
      <c r="A34" s="23" t="s">
        <v>172</v>
      </c>
      <c r="B34" s="176">
        <v>91.5</v>
      </c>
      <c r="C34" s="176">
        <v>91.5</v>
      </c>
      <c r="D34" s="176">
        <v>91.6</v>
      </c>
      <c r="E34" s="176">
        <v>94.3</v>
      </c>
      <c r="F34" s="176">
        <v>96.9</v>
      </c>
      <c r="G34" s="176">
        <v>95.4</v>
      </c>
      <c r="H34" s="176">
        <v>96.4</v>
      </c>
    </row>
    <row r="35" spans="1:8">
      <c r="A35" s="23" t="s">
        <v>173</v>
      </c>
      <c r="B35" s="176">
        <v>94.3</v>
      </c>
      <c r="C35" s="176">
        <v>94.3</v>
      </c>
      <c r="D35" s="176">
        <v>93.5</v>
      </c>
      <c r="E35" s="176">
        <v>96.4</v>
      </c>
      <c r="F35" s="176">
        <v>98</v>
      </c>
      <c r="G35" s="176">
        <v>96.7</v>
      </c>
      <c r="H35" s="176">
        <v>97.8</v>
      </c>
    </row>
    <row r="36" spans="1:8">
      <c r="A36" s="23" t="s">
        <v>174</v>
      </c>
      <c r="B36" s="176">
        <v>86.9</v>
      </c>
      <c r="C36" s="176">
        <v>86.9</v>
      </c>
      <c r="D36" s="176">
        <v>87.1</v>
      </c>
      <c r="E36" s="176">
        <v>90.3</v>
      </c>
      <c r="F36" s="176">
        <v>96</v>
      </c>
      <c r="G36" s="176">
        <v>94.6</v>
      </c>
      <c r="H36" s="176">
        <v>94.9</v>
      </c>
    </row>
    <row r="37" spans="1:8">
      <c r="A37" s="23" t="s">
        <v>175</v>
      </c>
      <c r="B37" s="176">
        <v>83.8</v>
      </c>
      <c r="C37" s="176">
        <v>83.8</v>
      </c>
      <c r="D37" s="176">
        <v>84.2</v>
      </c>
      <c r="E37" s="176">
        <v>88.1</v>
      </c>
      <c r="F37" s="176">
        <v>94</v>
      </c>
      <c r="G37" s="176">
        <v>92.3</v>
      </c>
      <c r="H37" s="176">
        <v>91.2</v>
      </c>
    </row>
    <row r="38" spans="1:8">
      <c r="A38" s="23" t="s">
        <v>176</v>
      </c>
      <c r="B38" s="176">
        <v>86.1</v>
      </c>
      <c r="C38" s="176">
        <v>86.1</v>
      </c>
      <c r="D38" s="176">
        <v>87.4</v>
      </c>
      <c r="E38" s="176">
        <v>90</v>
      </c>
      <c r="F38" s="176">
        <v>95.1</v>
      </c>
      <c r="G38" s="176">
        <v>93.4</v>
      </c>
      <c r="H38" s="176">
        <v>93.7</v>
      </c>
    </row>
    <row r="39" spans="1:8">
      <c r="A39" s="23" t="s">
        <v>177</v>
      </c>
      <c r="B39" s="176">
        <v>86.3</v>
      </c>
      <c r="C39" s="176">
        <v>86.3</v>
      </c>
      <c r="D39" s="176">
        <v>87.8</v>
      </c>
      <c r="E39" s="176">
        <v>87.8</v>
      </c>
      <c r="F39" s="176">
        <v>93.1</v>
      </c>
      <c r="G39" s="176">
        <v>92.3</v>
      </c>
      <c r="H39" s="176">
        <v>92</v>
      </c>
    </row>
    <row r="40" spans="1:8">
      <c r="A40" s="23" t="s">
        <v>178</v>
      </c>
      <c r="B40" s="176">
        <v>88.7</v>
      </c>
      <c r="C40" s="176">
        <v>88.7</v>
      </c>
      <c r="D40" s="176">
        <v>88.7</v>
      </c>
      <c r="E40" s="176">
        <v>91.6</v>
      </c>
      <c r="F40" s="176">
        <v>96.2</v>
      </c>
      <c r="G40" s="176">
        <v>94.9</v>
      </c>
      <c r="H40" s="176">
        <v>95.8</v>
      </c>
    </row>
    <row r="41" spans="1:8">
      <c r="A41" s="23" t="s">
        <v>179</v>
      </c>
      <c r="B41" s="176">
        <v>88.1</v>
      </c>
      <c r="C41" s="176">
        <v>88.1</v>
      </c>
      <c r="D41" s="176">
        <v>89.1</v>
      </c>
      <c r="E41" s="176">
        <v>91.6</v>
      </c>
      <c r="F41" s="176">
        <v>95.3</v>
      </c>
      <c r="G41" s="176">
        <v>92.6</v>
      </c>
      <c r="H41" s="176">
        <v>92.2</v>
      </c>
    </row>
    <row r="42" spans="1:8">
      <c r="A42" s="23" t="s">
        <v>180</v>
      </c>
      <c r="B42" s="176">
        <v>86.8</v>
      </c>
      <c r="C42" s="176">
        <v>86.8</v>
      </c>
      <c r="D42" s="176">
        <v>87.9</v>
      </c>
      <c r="E42" s="176">
        <v>91.4</v>
      </c>
      <c r="F42" s="176">
        <v>95.8</v>
      </c>
      <c r="G42" s="176">
        <v>93.8</v>
      </c>
      <c r="H42" s="176">
        <v>93.6</v>
      </c>
    </row>
    <row r="43" spans="1:8">
      <c r="A43" s="23" t="s">
        <v>4</v>
      </c>
      <c r="B43" s="176">
        <v>89.6</v>
      </c>
      <c r="C43" s="176">
        <v>89.6</v>
      </c>
      <c r="D43" s="176">
        <v>90</v>
      </c>
      <c r="E43" s="176">
        <v>94.1</v>
      </c>
      <c r="F43" s="176">
        <v>96.3</v>
      </c>
      <c r="G43" s="176">
        <v>94.9</v>
      </c>
      <c r="H43" s="176">
        <v>95.2</v>
      </c>
    </row>
    <row r="44" spans="1:8">
      <c r="A44" s="23" t="s">
        <v>5</v>
      </c>
      <c r="B44" s="176">
        <v>89.5</v>
      </c>
      <c r="C44" s="176">
        <v>89.5</v>
      </c>
      <c r="D44" s="176">
        <v>90.1</v>
      </c>
      <c r="E44" s="176">
        <v>90.9</v>
      </c>
      <c r="F44" s="176">
        <v>94.3</v>
      </c>
      <c r="G44" s="176">
        <v>93</v>
      </c>
      <c r="H44" s="176">
        <v>92.3</v>
      </c>
    </row>
    <row r="45" spans="1:8">
      <c r="A45" s="23" t="s">
        <v>181</v>
      </c>
      <c r="B45" s="176">
        <v>90.1</v>
      </c>
      <c r="C45" s="176">
        <v>90.1</v>
      </c>
      <c r="D45" s="176">
        <v>90.5</v>
      </c>
      <c r="E45" s="176">
        <v>95.2</v>
      </c>
      <c r="F45" s="176">
        <v>96.2</v>
      </c>
      <c r="G45" s="176">
        <v>94.9</v>
      </c>
      <c r="H45" s="176">
        <v>93.8</v>
      </c>
    </row>
    <row r="46" spans="1:8">
      <c r="A46" s="23" t="s">
        <v>182</v>
      </c>
      <c r="B46" s="176">
        <v>89.4</v>
      </c>
      <c r="C46" s="176">
        <v>89.4</v>
      </c>
      <c r="D46" s="176">
        <v>89.9</v>
      </c>
      <c r="E46" s="176">
        <v>93.8</v>
      </c>
      <c r="F46" s="176">
        <v>96.6</v>
      </c>
      <c r="G46" s="176">
        <v>93.5</v>
      </c>
      <c r="H46" s="176">
        <v>92.8</v>
      </c>
    </row>
    <row r="47" spans="1:8">
      <c r="A47" s="23" t="s">
        <v>183</v>
      </c>
      <c r="B47" s="176">
        <v>90.2</v>
      </c>
      <c r="C47" s="176">
        <v>90.2</v>
      </c>
      <c r="D47" s="176">
        <v>90.5</v>
      </c>
      <c r="E47" s="176">
        <v>93.6</v>
      </c>
      <c r="F47" s="176">
        <v>97.3</v>
      </c>
      <c r="G47" s="176">
        <v>95.8</v>
      </c>
      <c r="H47" s="176">
        <v>96</v>
      </c>
    </row>
    <row r="48" spans="1:8">
      <c r="A48" s="23" t="s">
        <v>184</v>
      </c>
      <c r="B48" s="176">
        <v>93</v>
      </c>
      <c r="C48" s="176">
        <v>93</v>
      </c>
      <c r="D48" s="176">
        <v>95.1</v>
      </c>
      <c r="E48" s="176">
        <v>96.1</v>
      </c>
      <c r="F48" s="176">
        <v>96.8</v>
      </c>
      <c r="G48" s="176">
        <v>94.6</v>
      </c>
      <c r="H48" s="176">
        <v>95.3</v>
      </c>
    </row>
    <row r="49" spans="1:8">
      <c r="A49" s="23" t="s">
        <v>185</v>
      </c>
      <c r="B49" s="176">
        <v>85</v>
      </c>
      <c r="C49" s="176">
        <v>85</v>
      </c>
      <c r="D49" s="176">
        <v>85.3</v>
      </c>
      <c r="E49" s="176">
        <v>89.4</v>
      </c>
      <c r="F49" s="176">
        <v>94.6</v>
      </c>
      <c r="G49" s="176">
        <v>93.5</v>
      </c>
      <c r="H49" s="176">
        <v>93.1</v>
      </c>
    </row>
    <row r="50" spans="1:8">
      <c r="A50" s="23" t="s">
        <v>186</v>
      </c>
      <c r="B50" s="176">
        <v>89.7</v>
      </c>
      <c r="C50" s="176">
        <v>89.7</v>
      </c>
      <c r="D50" s="176">
        <v>88.6</v>
      </c>
      <c r="E50" s="176">
        <v>93.6</v>
      </c>
      <c r="F50" s="176">
        <v>97.5</v>
      </c>
      <c r="G50" s="176">
        <v>95.4</v>
      </c>
      <c r="H50" s="176">
        <v>95.9</v>
      </c>
    </row>
    <row r="51" spans="1:8">
      <c r="A51" s="23" t="s">
        <v>187</v>
      </c>
      <c r="B51" s="176">
        <v>89.5</v>
      </c>
      <c r="C51" s="176">
        <v>89.5</v>
      </c>
      <c r="D51" s="176">
        <v>88.8</v>
      </c>
      <c r="E51" s="176">
        <v>93.1</v>
      </c>
      <c r="F51" s="176">
        <v>95.8</v>
      </c>
      <c r="G51" s="176">
        <v>93.5</v>
      </c>
      <c r="H51" s="176">
        <v>93</v>
      </c>
    </row>
    <row r="52" spans="1:8">
      <c r="A52" s="23" t="s">
        <v>188</v>
      </c>
      <c r="B52" s="176">
        <v>91.2</v>
      </c>
      <c r="C52" s="176">
        <v>91.2</v>
      </c>
      <c r="D52" s="176">
        <v>92.2</v>
      </c>
      <c r="E52" s="176">
        <v>95.7</v>
      </c>
      <c r="F52" s="176">
        <v>97.5</v>
      </c>
      <c r="G52" s="176">
        <v>95.5</v>
      </c>
      <c r="H52" s="176">
        <v>96.2</v>
      </c>
    </row>
    <row r="53" spans="1:8">
      <c r="A53" s="23" t="s">
        <v>530</v>
      </c>
      <c r="B53" s="176">
        <v>97.8</v>
      </c>
      <c r="C53" s="176">
        <v>97.8</v>
      </c>
      <c r="D53" s="176">
        <v>96.9</v>
      </c>
      <c r="E53" s="176">
        <v>97.4</v>
      </c>
      <c r="F53" s="176">
        <v>99.7</v>
      </c>
      <c r="G53" s="176">
        <v>101.4</v>
      </c>
      <c r="H53" s="176">
        <v>101.5</v>
      </c>
    </row>
    <row r="54" spans="1:8">
      <c r="A54" s="23" t="s">
        <v>6</v>
      </c>
      <c r="B54" s="176">
        <v>88.2</v>
      </c>
      <c r="C54" s="176">
        <v>88.2</v>
      </c>
      <c r="D54" s="176">
        <v>88.1</v>
      </c>
      <c r="E54" s="176">
        <v>92.1</v>
      </c>
      <c r="F54" s="176">
        <v>95.3</v>
      </c>
      <c r="G54" s="176">
        <v>93.2</v>
      </c>
      <c r="H54" s="176">
        <v>93.1</v>
      </c>
    </row>
    <row r="55" spans="1:8">
      <c r="A55" s="23" t="s">
        <v>190</v>
      </c>
      <c r="B55" s="176">
        <v>86</v>
      </c>
      <c r="C55" s="176">
        <v>86</v>
      </c>
      <c r="D55" s="176">
        <v>86.4</v>
      </c>
      <c r="E55" s="176">
        <v>88.4</v>
      </c>
      <c r="F55" s="176">
        <v>94.8</v>
      </c>
      <c r="G55" s="176">
        <v>92.5</v>
      </c>
      <c r="H55" s="176">
        <v>92.3</v>
      </c>
    </row>
    <row r="56" spans="1:8">
      <c r="A56" s="23" t="s">
        <v>191</v>
      </c>
      <c r="B56" s="176">
        <v>91.4</v>
      </c>
      <c r="C56" s="176">
        <v>91.4</v>
      </c>
      <c r="D56" s="176">
        <v>91.3</v>
      </c>
      <c r="E56" s="176">
        <v>93</v>
      </c>
      <c r="F56" s="176">
        <v>95.9</v>
      </c>
      <c r="G56" s="176">
        <v>92.7</v>
      </c>
      <c r="H56" s="176">
        <v>91.7</v>
      </c>
    </row>
    <row r="57" spans="1:8">
      <c r="A57" s="23" t="s">
        <v>192</v>
      </c>
      <c r="B57" s="176">
        <v>79.2</v>
      </c>
      <c r="C57" s="176">
        <v>79.2</v>
      </c>
      <c r="D57" s="176">
        <v>79.3</v>
      </c>
      <c r="E57" s="176">
        <v>80.7</v>
      </c>
      <c r="F57" s="176">
        <v>92.9</v>
      </c>
      <c r="G57" s="176">
        <v>89.5</v>
      </c>
      <c r="H57" s="176">
        <v>90.8</v>
      </c>
    </row>
    <row r="58" spans="1:8">
      <c r="A58" s="23" t="s">
        <v>193</v>
      </c>
      <c r="B58" s="176">
        <v>83.8</v>
      </c>
      <c r="C58" s="176">
        <v>83.8</v>
      </c>
      <c r="D58" s="176">
        <v>83.5</v>
      </c>
      <c r="E58" s="176">
        <v>82.9</v>
      </c>
      <c r="F58" s="176">
        <v>91.9</v>
      </c>
      <c r="G58" s="176">
        <v>91.9</v>
      </c>
      <c r="H58" s="176">
        <v>91.3</v>
      </c>
    </row>
    <row r="59" spans="1:8">
      <c r="A59" s="23" t="s">
        <v>194</v>
      </c>
      <c r="B59" s="176">
        <v>87.3</v>
      </c>
      <c r="C59" s="176">
        <v>87.3</v>
      </c>
      <c r="D59" s="176">
        <v>87</v>
      </c>
      <c r="E59" s="176">
        <v>87</v>
      </c>
      <c r="F59" s="176">
        <v>93.3</v>
      </c>
      <c r="G59" s="176">
        <v>90.1</v>
      </c>
      <c r="H59" s="176">
        <v>90.7</v>
      </c>
    </row>
    <row r="60" spans="1:8">
      <c r="A60" s="23" t="s">
        <v>7</v>
      </c>
      <c r="B60" s="176">
        <v>90.3</v>
      </c>
      <c r="C60" s="176">
        <v>90.3</v>
      </c>
      <c r="D60" s="176">
        <v>89.7</v>
      </c>
      <c r="E60" s="176">
        <v>91.8</v>
      </c>
      <c r="F60" s="176">
        <v>95.3</v>
      </c>
      <c r="G60" s="176">
        <v>93.7</v>
      </c>
      <c r="H60" s="176">
        <v>93.1</v>
      </c>
    </row>
    <row r="61" spans="1:8">
      <c r="A61" s="23" t="s">
        <v>195</v>
      </c>
      <c r="B61" s="176">
        <v>84.4</v>
      </c>
      <c r="C61" s="176">
        <v>84.4</v>
      </c>
      <c r="D61" s="176">
        <v>85.1</v>
      </c>
      <c r="E61" s="176">
        <v>88</v>
      </c>
      <c r="F61" s="176">
        <v>93.3</v>
      </c>
      <c r="G61" s="176">
        <v>90.9</v>
      </c>
      <c r="H61" s="176">
        <v>91.5</v>
      </c>
    </row>
    <row r="62" spans="1:8">
      <c r="A62" s="23" t="s">
        <v>196</v>
      </c>
      <c r="B62" s="176">
        <v>89.2</v>
      </c>
      <c r="C62" s="176">
        <v>89.2</v>
      </c>
      <c r="D62" s="176">
        <v>89.3</v>
      </c>
      <c r="E62" s="176">
        <v>92.1</v>
      </c>
      <c r="F62" s="176">
        <v>96.9</v>
      </c>
      <c r="G62" s="176">
        <v>94.2</v>
      </c>
      <c r="H62" s="176">
        <v>94.2</v>
      </c>
    </row>
    <row r="63" spans="1:8">
      <c r="A63" s="23" t="s">
        <v>197</v>
      </c>
      <c r="B63" s="176">
        <v>83.1</v>
      </c>
      <c r="C63" s="176">
        <v>83.1</v>
      </c>
      <c r="D63" s="176">
        <v>83.2</v>
      </c>
      <c r="E63" s="176">
        <v>83.5</v>
      </c>
      <c r="F63" s="176">
        <v>90.7</v>
      </c>
      <c r="G63" s="176">
        <v>89.4</v>
      </c>
      <c r="H63" s="176">
        <v>90.5</v>
      </c>
    </row>
    <row r="64" spans="1:8">
      <c r="A64" s="23" t="s">
        <v>198</v>
      </c>
      <c r="B64" s="176">
        <v>81.7</v>
      </c>
      <c r="C64" s="176">
        <v>81.7</v>
      </c>
      <c r="D64" s="176">
        <v>82</v>
      </c>
      <c r="E64" s="176">
        <v>83.5</v>
      </c>
      <c r="F64" s="176">
        <v>92.4</v>
      </c>
      <c r="G64" s="176">
        <v>89.9</v>
      </c>
      <c r="H64" s="176">
        <v>91.1</v>
      </c>
    </row>
    <row r="65" spans="1:8">
      <c r="A65" s="23" t="s">
        <v>199</v>
      </c>
      <c r="B65" s="176">
        <v>84.8</v>
      </c>
      <c r="C65" s="176">
        <v>84.8</v>
      </c>
      <c r="D65" s="176">
        <v>85.5</v>
      </c>
      <c r="E65" s="176">
        <v>87.3</v>
      </c>
      <c r="F65" s="176">
        <v>94.1</v>
      </c>
      <c r="G65" s="176">
        <v>92.7</v>
      </c>
      <c r="H65" s="176">
        <v>91.8</v>
      </c>
    </row>
    <row r="66" spans="1:8">
      <c r="A66" s="23" t="s">
        <v>200</v>
      </c>
      <c r="B66" s="176">
        <v>84.7</v>
      </c>
      <c r="C66" s="176">
        <v>84.7</v>
      </c>
      <c r="D66" s="176">
        <v>85.2</v>
      </c>
      <c r="E66" s="176">
        <v>88.4</v>
      </c>
      <c r="F66" s="176">
        <v>93.6</v>
      </c>
      <c r="G66" s="176">
        <v>91.5</v>
      </c>
      <c r="H66" s="176">
        <v>91.4</v>
      </c>
    </row>
    <row r="68" spans="1:8">
      <c r="A68" s="190" t="s">
        <v>105</v>
      </c>
      <c r="B68" s="190"/>
      <c r="C68" s="190"/>
      <c r="D68" s="190"/>
      <c r="E68" s="190"/>
      <c r="F68" s="190"/>
      <c r="G68" s="190"/>
      <c r="H68" s="190"/>
    </row>
  </sheetData>
  <mergeCells count="2">
    <mergeCell ref="A1:H1"/>
    <mergeCell ref="A68:H6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sqref="A1:G1"/>
    </sheetView>
  </sheetViews>
  <sheetFormatPr defaultRowHeight="15"/>
  <cols>
    <col min="1" max="1" width="9.140625" style="50"/>
    <col min="2" max="2" width="56.5703125" style="50" customWidth="1"/>
    <col min="3" max="16384" width="9.140625" style="50"/>
  </cols>
  <sheetData>
    <row r="1" spans="1:7">
      <c r="A1" s="201" t="s">
        <v>554</v>
      </c>
      <c r="B1" s="201"/>
      <c r="C1" s="201"/>
      <c r="D1" s="201"/>
      <c r="E1" s="201"/>
      <c r="F1" s="201"/>
      <c r="G1" s="201"/>
    </row>
    <row r="2" spans="1:7">
      <c r="A2" s="177"/>
    </row>
    <row r="3" spans="1:7" s="57" customFormat="1" ht="40.5" customHeight="1">
      <c r="A3" s="199" t="s">
        <v>535</v>
      </c>
      <c r="B3" s="200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</row>
    <row r="4" spans="1:7">
      <c r="A4" s="202" t="s">
        <v>533</v>
      </c>
      <c r="B4" s="202"/>
      <c r="C4" s="178" t="s">
        <v>34</v>
      </c>
      <c r="D4" s="178" t="s">
        <v>32</v>
      </c>
      <c r="E4" s="179">
        <v>101.65</v>
      </c>
      <c r="F4" s="179">
        <v>101.61</v>
      </c>
      <c r="G4" s="179">
        <v>103.71</v>
      </c>
    </row>
    <row r="5" spans="1:7">
      <c r="A5" s="93"/>
      <c r="B5" s="93" t="s">
        <v>43</v>
      </c>
      <c r="C5" s="180">
        <v>104.03</v>
      </c>
      <c r="D5" s="180">
        <v>99.03</v>
      </c>
      <c r="E5" s="180">
        <v>101.75</v>
      </c>
      <c r="F5" s="180">
        <v>101.43</v>
      </c>
      <c r="G5" s="180">
        <v>103.99</v>
      </c>
    </row>
    <row r="6" spans="1:7">
      <c r="A6" s="93"/>
      <c r="B6" s="93" t="s">
        <v>42</v>
      </c>
      <c r="C6" s="180">
        <v>103.48</v>
      </c>
      <c r="D6" s="180">
        <v>98.83</v>
      </c>
      <c r="E6" s="180">
        <v>101.48</v>
      </c>
      <c r="F6" s="180">
        <v>101.9</v>
      </c>
      <c r="G6" s="180">
        <v>103.27</v>
      </c>
    </row>
    <row r="7" spans="1:7">
      <c r="A7" s="202" t="s">
        <v>534</v>
      </c>
      <c r="B7" s="202"/>
      <c r="C7" s="178" t="s">
        <v>35</v>
      </c>
      <c r="D7" s="178" t="s">
        <v>33</v>
      </c>
      <c r="E7" s="179">
        <v>102.79</v>
      </c>
      <c r="F7" s="179">
        <v>97.4</v>
      </c>
      <c r="G7" s="179">
        <v>103.47</v>
      </c>
    </row>
    <row r="8" spans="1:7">
      <c r="A8" s="93"/>
      <c r="B8" s="93" t="s">
        <v>43</v>
      </c>
      <c r="C8" s="180">
        <v>104.22</v>
      </c>
      <c r="D8" s="180">
        <v>101.91</v>
      </c>
      <c r="E8" s="180">
        <v>102.67</v>
      </c>
      <c r="F8" s="180">
        <v>96.42</v>
      </c>
      <c r="G8" s="180">
        <v>103.53</v>
      </c>
    </row>
    <row r="9" spans="1:7">
      <c r="A9" s="93"/>
      <c r="B9" s="93" t="s">
        <v>42</v>
      </c>
      <c r="C9" s="180">
        <v>104.02</v>
      </c>
      <c r="D9" s="180">
        <v>102.26</v>
      </c>
      <c r="E9" s="180">
        <v>103</v>
      </c>
      <c r="F9" s="180">
        <v>98.7</v>
      </c>
      <c r="G9" s="180">
        <v>103.39</v>
      </c>
    </row>
    <row r="11" spans="1:7">
      <c r="A11" s="190" t="s">
        <v>105</v>
      </c>
      <c r="B11" s="190"/>
      <c r="C11" s="190"/>
      <c r="D11" s="190"/>
      <c r="E11" s="190"/>
      <c r="F11" s="190"/>
      <c r="G11" s="190"/>
    </row>
  </sheetData>
  <mergeCells count="5">
    <mergeCell ref="A3:B3"/>
    <mergeCell ref="A1:G1"/>
    <mergeCell ref="A4:B4"/>
    <mergeCell ref="A7:B7"/>
    <mergeCell ref="A11:G11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:C3"/>
    </sheetView>
  </sheetViews>
  <sheetFormatPr defaultRowHeight="15"/>
  <cols>
    <col min="1" max="16384" width="9.140625" style="63"/>
  </cols>
  <sheetData>
    <row r="1" spans="1:8">
      <c r="A1" s="205" t="s">
        <v>205</v>
      </c>
      <c r="B1" s="205"/>
      <c r="C1" s="205"/>
      <c r="D1" s="205"/>
      <c r="E1" s="205"/>
      <c r="F1" s="205"/>
      <c r="G1" s="205"/>
      <c r="H1" s="205"/>
    </row>
    <row r="2" spans="1:8">
      <c r="A2" s="203" t="s">
        <v>44</v>
      </c>
      <c r="B2" s="203"/>
      <c r="C2" s="203"/>
      <c r="D2" s="71" t="s">
        <v>8</v>
      </c>
      <c r="E2" s="71" t="s">
        <v>9</v>
      </c>
      <c r="F2" s="71" t="s">
        <v>10</v>
      </c>
      <c r="G2" s="71" t="s">
        <v>11</v>
      </c>
      <c r="H2" s="71" t="s">
        <v>12</v>
      </c>
    </row>
    <row r="3" spans="1:8" ht="33" customHeight="1">
      <c r="A3" s="204" t="s">
        <v>204</v>
      </c>
      <c r="B3" s="204"/>
      <c r="C3" s="204"/>
      <c r="D3" s="70">
        <v>68</v>
      </c>
      <c r="E3" s="70">
        <v>54</v>
      </c>
      <c r="F3" s="70">
        <v>47</v>
      </c>
      <c r="G3" s="70">
        <v>45</v>
      </c>
      <c r="H3" s="70">
        <v>43</v>
      </c>
    </row>
  </sheetData>
  <mergeCells count="3">
    <mergeCell ref="A2:C2"/>
    <mergeCell ref="A3:C3"/>
    <mergeCell ref="A1:H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A3" sqref="A1:XFD1048576"/>
    </sheetView>
  </sheetViews>
  <sheetFormatPr defaultRowHeight="15"/>
  <cols>
    <col min="1" max="1" width="15.85546875" style="22" customWidth="1"/>
    <col min="2" max="2" width="41.28515625" style="22" bestFit="1" customWidth="1"/>
    <col min="3" max="16384" width="9.140625" style="22"/>
  </cols>
  <sheetData>
    <row r="1" spans="1:2">
      <c r="A1" s="197" t="s">
        <v>206</v>
      </c>
      <c r="B1" s="197"/>
    </row>
    <row r="2" spans="1:2" s="66" customFormat="1" ht="30">
      <c r="A2" s="65" t="s">
        <v>44</v>
      </c>
      <c r="B2" s="65" t="s">
        <v>207</v>
      </c>
    </row>
    <row r="3" spans="1:2">
      <c r="A3" s="23">
        <v>2012</v>
      </c>
      <c r="B3" s="1">
        <v>23.2</v>
      </c>
    </row>
    <row r="4" spans="1:2">
      <c r="A4" s="23">
        <v>2013</v>
      </c>
      <c r="B4" s="1">
        <v>23.1</v>
      </c>
    </row>
    <row r="5" spans="1:2">
      <c r="A5" s="23">
        <v>2014</v>
      </c>
      <c r="B5" s="1">
        <v>22.4</v>
      </c>
    </row>
    <row r="6" spans="1:2">
      <c r="A6" s="23">
        <v>2015</v>
      </c>
      <c r="B6" s="1">
        <v>22.1</v>
      </c>
    </row>
    <row r="7" spans="1:2">
      <c r="A7" s="23">
        <v>2016</v>
      </c>
      <c r="B7" s="1">
        <v>21.8</v>
      </c>
    </row>
    <row r="8" spans="1:2">
      <c r="A8" s="23">
        <v>2017</v>
      </c>
      <c r="B8" s="1">
        <v>21.5</v>
      </c>
    </row>
    <row r="9" spans="1:2">
      <c r="A9" s="23">
        <v>2018</v>
      </c>
      <c r="B9" s="1">
        <v>21.4</v>
      </c>
    </row>
    <row r="10" spans="1:2">
      <c r="A10" s="64"/>
      <c r="B10" s="15"/>
    </row>
    <row r="11" spans="1:2">
      <c r="A11" s="192" t="s">
        <v>105</v>
      </c>
      <c r="B11" s="192"/>
    </row>
  </sheetData>
  <mergeCells count="2">
    <mergeCell ref="A1:B1"/>
    <mergeCell ref="A11:B1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M16" sqref="M16"/>
    </sheetView>
  </sheetViews>
  <sheetFormatPr defaultRowHeight="15"/>
  <cols>
    <col min="1" max="1" width="15.85546875" style="22" customWidth="1"/>
    <col min="2" max="8" width="9.85546875" style="22" customWidth="1"/>
    <col min="9" max="16384" width="9.140625" style="22"/>
  </cols>
  <sheetData>
    <row r="1" spans="1:8">
      <c r="A1" s="197" t="s">
        <v>208</v>
      </c>
      <c r="B1" s="197"/>
      <c r="C1" s="197"/>
      <c r="D1" s="197"/>
      <c r="E1" s="197"/>
      <c r="F1" s="197"/>
      <c r="G1" s="197"/>
      <c r="H1" s="197"/>
    </row>
    <row r="2" spans="1:8" s="66" customFormat="1" ht="30">
      <c r="A2" s="72" t="s">
        <v>209</v>
      </c>
      <c r="B2" s="23">
        <v>2012</v>
      </c>
      <c r="C2" s="23">
        <v>2013</v>
      </c>
      <c r="D2" s="23">
        <v>2014</v>
      </c>
      <c r="E2" s="23">
        <v>2015</v>
      </c>
      <c r="F2" s="23">
        <v>2016</v>
      </c>
      <c r="G2" s="23">
        <v>2017</v>
      </c>
      <c r="H2" s="23">
        <v>2018</v>
      </c>
    </row>
    <row r="3" spans="1:8">
      <c r="A3" s="23" t="s">
        <v>55</v>
      </c>
      <c r="B3" s="6">
        <v>30.1</v>
      </c>
      <c r="C3" s="6">
        <v>29.9</v>
      </c>
      <c r="D3" s="6">
        <v>29.1</v>
      </c>
      <c r="E3" s="6">
        <v>28.7</v>
      </c>
      <c r="F3" s="6">
        <v>28.3</v>
      </c>
      <c r="G3" s="6">
        <v>28</v>
      </c>
      <c r="H3" s="6">
        <v>27.8</v>
      </c>
    </row>
    <row r="4" spans="1:8">
      <c r="A4" s="23" t="s">
        <v>56</v>
      </c>
      <c r="B4" s="6">
        <v>15.9</v>
      </c>
      <c r="C4" s="6">
        <v>15.8</v>
      </c>
      <c r="D4" s="6">
        <v>15.4</v>
      </c>
      <c r="E4" s="6">
        <v>15.1</v>
      </c>
      <c r="F4" s="6">
        <v>14.9</v>
      </c>
      <c r="G4" s="6">
        <v>14.7</v>
      </c>
      <c r="H4" s="6">
        <v>14.5</v>
      </c>
    </row>
    <row r="5" spans="1:8">
      <c r="A5" s="64"/>
      <c r="B5" s="64"/>
    </row>
    <row r="6" spans="1:8">
      <c r="A6" s="192" t="s">
        <v>105</v>
      </c>
      <c r="B6" s="192"/>
      <c r="C6" s="192"/>
      <c r="D6" s="192"/>
      <c r="E6" s="192"/>
      <c r="F6" s="192"/>
      <c r="G6" s="192"/>
      <c r="H6" s="192"/>
    </row>
  </sheetData>
  <mergeCells count="2">
    <mergeCell ref="A1:H1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showGridLines="0" workbookViewId="0">
      <selection activeCell="C3" sqref="C3"/>
    </sheetView>
  </sheetViews>
  <sheetFormatPr defaultRowHeight="15"/>
  <cols>
    <col min="1" max="1" width="29.7109375" style="30" bestFit="1" customWidth="1"/>
    <col min="2" max="4" width="14.42578125" style="30" customWidth="1"/>
    <col min="5" max="16384" width="9.140625" style="30"/>
  </cols>
  <sheetData>
    <row r="1" spans="1:4">
      <c r="A1" s="191" t="s">
        <v>72</v>
      </c>
      <c r="B1" s="191"/>
      <c r="C1" s="191"/>
      <c r="D1" s="191"/>
    </row>
    <row r="2" spans="1:4" ht="30">
      <c r="A2" s="29" t="s">
        <v>400</v>
      </c>
      <c r="B2" s="33">
        <v>2016</v>
      </c>
      <c r="C2" s="33">
        <v>2017</v>
      </c>
      <c r="D2" s="33">
        <v>2018</v>
      </c>
    </row>
    <row r="3" spans="1:4">
      <c r="A3" s="31" t="s">
        <v>55</v>
      </c>
      <c r="B3" s="32">
        <v>10.81</v>
      </c>
      <c r="C3" s="32">
        <v>9.34</v>
      </c>
      <c r="D3" s="32">
        <v>7.71</v>
      </c>
    </row>
    <row r="4" spans="1:4">
      <c r="A4" s="31" t="s">
        <v>56</v>
      </c>
      <c r="B4" s="32">
        <v>10.35</v>
      </c>
      <c r="C4" s="32">
        <v>8.9600000000000009</v>
      </c>
      <c r="D4" s="32">
        <v>7.29</v>
      </c>
    </row>
    <row r="6" spans="1:4">
      <c r="A6" s="190" t="s">
        <v>47</v>
      </c>
      <c r="B6" s="190"/>
      <c r="C6" s="190"/>
      <c r="D6" s="190"/>
    </row>
  </sheetData>
  <mergeCells count="2">
    <mergeCell ref="A1:D1"/>
    <mergeCell ref="A6:D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12" sqref="A1:XFD1048576"/>
    </sheetView>
  </sheetViews>
  <sheetFormatPr defaultRowHeight="15"/>
  <cols>
    <col min="1" max="1" width="19.42578125" style="22" customWidth="1"/>
    <col min="2" max="8" width="9.85546875" style="22" customWidth="1"/>
    <col min="9" max="16384" width="9.140625" style="22"/>
  </cols>
  <sheetData>
    <row r="1" spans="1:8">
      <c r="A1" s="197" t="s">
        <v>210</v>
      </c>
      <c r="B1" s="197"/>
      <c r="C1" s="197"/>
      <c r="D1" s="197"/>
      <c r="E1" s="197"/>
      <c r="F1" s="197"/>
      <c r="G1" s="197"/>
      <c r="H1" s="197"/>
    </row>
    <row r="2" spans="1:8" s="66" customFormat="1" ht="30">
      <c r="A2" s="72" t="s">
        <v>211</v>
      </c>
      <c r="B2" s="23">
        <v>2012</v>
      </c>
      <c r="C2" s="23">
        <v>2013</v>
      </c>
      <c r="D2" s="23">
        <v>2014</v>
      </c>
      <c r="E2" s="23">
        <v>2015</v>
      </c>
      <c r="F2" s="23">
        <v>2016</v>
      </c>
      <c r="G2" s="23">
        <v>2017</v>
      </c>
      <c r="H2" s="23">
        <v>2018</v>
      </c>
    </row>
    <row r="3" spans="1:8">
      <c r="A3" s="23" t="s">
        <v>42</v>
      </c>
      <c r="B3" s="1">
        <v>13.4</v>
      </c>
      <c r="C3" s="1">
        <v>13.3</v>
      </c>
      <c r="D3" s="1">
        <v>13.1</v>
      </c>
      <c r="E3" s="1">
        <v>12.9</v>
      </c>
      <c r="F3" s="1">
        <v>12.9</v>
      </c>
      <c r="G3" s="1">
        <v>12.7</v>
      </c>
      <c r="H3" s="1">
        <v>12.6</v>
      </c>
    </row>
    <row r="4" spans="1:8">
      <c r="A4" s="23" t="s">
        <v>43</v>
      </c>
      <c r="B4" s="1">
        <v>27.6</v>
      </c>
      <c r="C4" s="1">
        <v>27.5</v>
      </c>
      <c r="D4" s="1">
        <v>26.9</v>
      </c>
      <c r="E4" s="1">
        <v>26.5</v>
      </c>
      <c r="F4" s="1">
        <v>26.4</v>
      </c>
      <c r="G4" s="1">
        <v>26</v>
      </c>
      <c r="H4" s="1">
        <v>25.7</v>
      </c>
    </row>
    <row r="5" spans="1:8">
      <c r="A5" s="64"/>
      <c r="B5" s="64"/>
    </row>
    <row r="6" spans="1:8">
      <c r="A6" s="192" t="s">
        <v>105</v>
      </c>
      <c r="B6" s="192"/>
      <c r="C6" s="192"/>
      <c r="D6" s="192"/>
      <c r="E6" s="192"/>
      <c r="F6" s="192"/>
      <c r="G6" s="192"/>
      <c r="H6" s="192"/>
    </row>
  </sheetData>
  <mergeCells count="2">
    <mergeCell ref="A1:H1"/>
    <mergeCell ref="A6:H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3" sqref="A3:A8"/>
    </sheetView>
  </sheetViews>
  <sheetFormatPr defaultRowHeight="15"/>
  <cols>
    <col min="1" max="1" width="39.7109375" style="22" bestFit="1" customWidth="1"/>
    <col min="2" max="8" width="9.85546875" style="22" customWidth="1"/>
    <col min="9" max="16384" width="9.140625" style="22"/>
  </cols>
  <sheetData>
    <row r="1" spans="1:8">
      <c r="A1" s="197" t="s">
        <v>212</v>
      </c>
      <c r="B1" s="197"/>
      <c r="C1" s="197"/>
      <c r="D1" s="197"/>
      <c r="E1" s="197"/>
      <c r="F1" s="197"/>
      <c r="G1" s="197"/>
      <c r="H1" s="197"/>
    </row>
    <row r="2" spans="1:8" s="66" customFormat="1" ht="30">
      <c r="A2" s="72" t="s">
        <v>75</v>
      </c>
      <c r="B2" s="23">
        <v>2012</v>
      </c>
      <c r="C2" s="23">
        <v>2013</v>
      </c>
      <c r="D2" s="23">
        <v>2014</v>
      </c>
      <c r="E2" s="23">
        <v>2015</v>
      </c>
      <c r="F2" s="23">
        <v>2016</v>
      </c>
      <c r="G2" s="23">
        <v>2017</v>
      </c>
      <c r="H2" s="23">
        <v>2018</v>
      </c>
    </row>
    <row r="3" spans="1:8">
      <c r="A3" s="74" t="s">
        <v>48</v>
      </c>
      <c r="B3" s="1">
        <v>18.399999999999999</v>
      </c>
      <c r="C3" s="1">
        <v>18.3</v>
      </c>
      <c r="D3" s="1">
        <v>17.7</v>
      </c>
      <c r="E3" s="1">
        <v>17.5</v>
      </c>
      <c r="F3" s="1">
        <v>17.100000000000001</v>
      </c>
      <c r="G3" s="1">
        <v>16.899999999999999</v>
      </c>
      <c r="H3" s="1">
        <v>16.8</v>
      </c>
    </row>
    <row r="4" spans="1:8">
      <c r="A4" s="74" t="s">
        <v>124</v>
      </c>
      <c r="B4" s="1">
        <v>35.700000000000003</v>
      </c>
      <c r="C4" s="1">
        <v>35.200000000000003</v>
      </c>
      <c r="D4" s="1">
        <v>33.9</v>
      </c>
      <c r="E4" s="1">
        <v>33.4</v>
      </c>
      <c r="F4" s="1">
        <v>32.5</v>
      </c>
      <c r="G4" s="1">
        <v>32.4</v>
      </c>
      <c r="H4" s="1">
        <v>32.5</v>
      </c>
    </row>
    <row r="5" spans="1:8">
      <c r="A5" s="74" t="s">
        <v>50</v>
      </c>
      <c r="B5" s="1">
        <v>25.8</v>
      </c>
      <c r="C5" s="1">
        <v>25.5</v>
      </c>
      <c r="D5" s="1">
        <v>24.9</v>
      </c>
      <c r="E5" s="1">
        <v>24.5</v>
      </c>
      <c r="F5" s="1">
        <v>24.1</v>
      </c>
      <c r="G5" s="1">
        <v>23.9</v>
      </c>
      <c r="H5" s="1">
        <v>23.7</v>
      </c>
    </row>
    <row r="6" spans="1:8">
      <c r="A6" s="74" t="s">
        <v>51</v>
      </c>
      <c r="B6" s="1">
        <v>40.200000000000003</v>
      </c>
      <c r="C6" s="1">
        <v>39.799999999999997</v>
      </c>
      <c r="D6" s="1">
        <v>39.5</v>
      </c>
      <c r="E6" s="1">
        <v>37.700000000000003</v>
      </c>
      <c r="F6" s="1">
        <v>36.5</v>
      </c>
      <c r="G6" s="1">
        <v>36</v>
      </c>
      <c r="H6" s="1">
        <v>35.799999999999997</v>
      </c>
    </row>
    <row r="7" spans="1:8">
      <c r="A7" s="74" t="s">
        <v>52</v>
      </c>
      <c r="B7" s="1">
        <v>13.7</v>
      </c>
      <c r="C7" s="1">
        <v>13.5</v>
      </c>
      <c r="D7" s="1">
        <v>13.1</v>
      </c>
      <c r="E7" s="1">
        <v>12.9</v>
      </c>
      <c r="F7" s="1">
        <v>12.8</v>
      </c>
      <c r="G7" s="1">
        <v>12.6</v>
      </c>
      <c r="H7" s="1">
        <v>12.4</v>
      </c>
    </row>
    <row r="8" spans="1:8">
      <c r="A8" s="74" t="s">
        <v>53</v>
      </c>
      <c r="B8" s="1">
        <v>18</v>
      </c>
      <c r="C8" s="1">
        <v>17.899999999999999</v>
      </c>
      <c r="D8" s="1">
        <v>17.399999999999999</v>
      </c>
      <c r="E8" s="1">
        <v>17</v>
      </c>
      <c r="F8" s="1">
        <v>16.7</v>
      </c>
      <c r="G8" s="1">
        <v>16.399999999999999</v>
      </c>
      <c r="H8" s="1">
        <v>16.3</v>
      </c>
    </row>
    <row r="9" spans="1:8">
      <c r="A9" s="73"/>
      <c r="B9" s="15"/>
      <c r="C9" s="15"/>
      <c r="D9" s="15"/>
      <c r="E9" s="15"/>
      <c r="F9" s="15"/>
      <c r="G9" s="15"/>
      <c r="H9" s="15"/>
    </row>
    <row r="10" spans="1:8">
      <c r="A10" s="192" t="s">
        <v>105</v>
      </c>
      <c r="B10" s="192"/>
      <c r="C10" s="192"/>
      <c r="D10" s="192"/>
      <c r="E10" s="192"/>
      <c r="F10" s="192"/>
      <c r="G10" s="192"/>
      <c r="H10" s="192"/>
    </row>
  </sheetData>
  <mergeCells count="2">
    <mergeCell ref="A1:H1"/>
    <mergeCell ref="A10:H10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A2" sqref="A2"/>
    </sheetView>
  </sheetViews>
  <sheetFormatPr defaultRowHeight="15"/>
  <cols>
    <col min="1" max="1" width="15.140625" style="22" customWidth="1"/>
    <col min="2" max="2" width="53.140625" style="22" customWidth="1"/>
    <col min="3" max="16384" width="9.140625" style="22"/>
  </cols>
  <sheetData>
    <row r="1" spans="1:2">
      <c r="A1" s="197" t="s">
        <v>215</v>
      </c>
      <c r="B1" s="197"/>
    </row>
    <row r="2" spans="1:2" s="66" customFormat="1" ht="30">
      <c r="A2" s="65" t="s">
        <v>44</v>
      </c>
      <c r="B2" s="65" t="s">
        <v>213</v>
      </c>
    </row>
    <row r="3" spans="1:2">
      <c r="A3" s="23">
        <v>2012</v>
      </c>
      <c r="B3" s="1">
        <v>15.4</v>
      </c>
    </row>
    <row r="4" spans="1:2">
      <c r="A4" s="23">
        <v>2013</v>
      </c>
      <c r="B4" s="1">
        <v>15.3</v>
      </c>
    </row>
    <row r="5" spans="1:2">
      <c r="A5" s="23">
        <v>2014</v>
      </c>
      <c r="B5" s="1">
        <v>14.9</v>
      </c>
    </row>
    <row r="6" spans="1:2">
      <c r="A6" s="23">
        <v>2015</v>
      </c>
      <c r="B6" s="1">
        <v>14.7</v>
      </c>
    </row>
    <row r="7" spans="1:2">
      <c r="A7" s="23">
        <v>2016</v>
      </c>
      <c r="B7" s="1">
        <v>14.5</v>
      </c>
    </row>
    <row r="8" spans="1:2">
      <c r="A8" s="23">
        <v>2017</v>
      </c>
      <c r="B8" s="1">
        <v>14.4</v>
      </c>
    </row>
    <row r="9" spans="1:2">
      <c r="A9" s="23">
        <v>2018</v>
      </c>
      <c r="B9" s="1">
        <v>14.2</v>
      </c>
    </row>
    <row r="10" spans="1:2">
      <c r="A10" s="73"/>
      <c r="B10" s="15"/>
    </row>
    <row r="11" spans="1:2">
      <c r="A11" s="192" t="s">
        <v>105</v>
      </c>
      <c r="B11" s="192"/>
    </row>
  </sheetData>
  <mergeCells count="2">
    <mergeCell ref="A1:B1"/>
    <mergeCell ref="A11:B1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6" sqref="A1:XFD1048576"/>
    </sheetView>
  </sheetViews>
  <sheetFormatPr defaultRowHeight="15"/>
  <cols>
    <col min="1" max="1" width="15.140625" style="22" customWidth="1"/>
    <col min="2" max="2" width="12" style="22" customWidth="1"/>
    <col min="3" max="16384" width="9.140625" style="22"/>
  </cols>
  <sheetData>
    <row r="1" spans="1:8">
      <c r="A1" s="197" t="s">
        <v>214</v>
      </c>
      <c r="B1" s="197"/>
      <c r="C1" s="197"/>
      <c r="D1" s="197"/>
      <c r="E1" s="197"/>
      <c r="F1" s="197"/>
      <c r="G1" s="197"/>
      <c r="H1" s="197"/>
    </row>
    <row r="2" spans="1:8" s="66" customFormat="1" ht="30">
      <c r="A2" s="72" t="s">
        <v>216</v>
      </c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</row>
    <row r="3" spans="1:8">
      <c r="A3" s="23">
        <v>2012</v>
      </c>
      <c r="B3" s="6">
        <v>17.5</v>
      </c>
      <c r="C3" s="6">
        <v>17.399999999999999</v>
      </c>
      <c r="D3" s="6">
        <v>16.899999999999999</v>
      </c>
      <c r="E3" s="6">
        <v>16.7</v>
      </c>
      <c r="F3" s="6">
        <v>16.399999999999999</v>
      </c>
      <c r="G3" s="6">
        <v>16.3</v>
      </c>
      <c r="H3" s="6">
        <v>16.100000000000001</v>
      </c>
    </row>
    <row r="4" spans="1:8">
      <c r="A4" s="23">
        <v>2013</v>
      </c>
      <c r="B4" s="6">
        <v>13.3</v>
      </c>
      <c r="C4" s="6">
        <v>13.2</v>
      </c>
      <c r="D4" s="6">
        <v>12.9</v>
      </c>
      <c r="E4" s="6">
        <v>12.7</v>
      </c>
      <c r="F4" s="6">
        <v>12.5</v>
      </c>
      <c r="G4" s="6">
        <v>12.3</v>
      </c>
      <c r="H4" s="6">
        <v>12.2</v>
      </c>
    </row>
    <row r="5" spans="1:8">
      <c r="A5" s="73"/>
      <c r="B5" s="64"/>
    </row>
    <row r="6" spans="1:8">
      <c r="A6" s="192" t="s">
        <v>105</v>
      </c>
      <c r="B6" s="192"/>
      <c r="C6" s="192"/>
      <c r="D6" s="192"/>
      <c r="E6" s="192"/>
      <c r="F6" s="192"/>
      <c r="G6" s="192"/>
      <c r="H6" s="192"/>
    </row>
  </sheetData>
  <mergeCells count="2">
    <mergeCell ref="A6:H6"/>
    <mergeCell ref="A1:H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12" sqref="A1:XFD1048576"/>
    </sheetView>
  </sheetViews>
  <sheetFormatPr defaultRowHeight="15"/>
  <cols>
    <col min="1" max="1" width="21" style="22" customWidth="1"/>
    <col min="2" max="2" width="12" style="22" customWidth="1"/>
    <col min="3" max="16384" width="9.140625" style="22"/>
  </cols>
  <sheetData>
    <row r="1" spans="1:8">
      <c r="A1" s="197" t="s">
        <v>217</v>
      </c>
      <c r="B1" s="197"/>
      <c r="C1" s="197"/>
      <c r="D1" s="197"/>
      <c r="E1" s="197"/>
      <c r="F1" s="197"/>
      <c r="G1" s="197"/>
      <c r="H1" s="197"/>
    </row>
    <row r="2" spans="1:8" s="66" customFormat="1" ht="30">
      <c r="A2" s="72" t="s">
        <v>45</v>
      </c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</row>
    <row r="3" spans="1:8">
      <c r="A3" s="23" t="s">
        <v>42</v>
      </c>
      <c r="B3" s="1">
        <v>8.9</v>
      </c>
      <c r="C3" s="1">
        <v>8.9</v>
      </c>
      <c r="D3" s="1">
        <v>8.6999999999999993</v>
      </c>
      <c r="E3" s="1">
        <v>8.6</v>
      </c>
      <c r="F3" s="1">
        <v>8.5</v>
      </c>
      <c r="G3" s="1">
        <v>8.4</v>
      </c>
      <c r="H3" s="1">
        <v>8.3000000000000007</v>
      </c>
    </row>
    <row r="4" spans="1:8">
      <c r="A4" s="23" t="s">
        <v>43</v>
      </c>
      <c r="B4" s="1">
        <v>18.3</v>
      </c>
      <c r="C4" s="1">
        <v>18.3</v>
      </c>
      <c r="D4" s="1">
        <v>17.8</v>
      </c>
      <c r="E4" s="1">
        <v>17.600000000000001</v>
      </c>
      <c r="F4" s="1">
        <v>17.5</v>
      </c>
      <c r="G4" s="1">
        <v>17.3</v>
      </c>
      <c r="H4" s="1">
        <v>17.100000000000001</v>
      </c>
    </row>
    <row r="5" spans="1:8">
      <c r="A5" s="73"/>
      <c r="B5" s="64"/>
    </row>
    <row r="6" spans="1:8">
      <c r="A6" s="192" t="s">
        <v>105</v>
      </c>
      <c r="B6" s="192"/>
      <c r="C6" s="192"/>
      <c r="D6" s="192"/>
      <c r="E6" s="192"/>
      <c r="F6" s="192"/>
      <c r="G6" s="192"/>
      <c r="H6" s="192"/>
    </row>
  </sheetData>
  <mergeCells count="2">
    <mergeCell ref="A1:H1"/>
    <mergeCell ref="A6:H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A3" sqref="A3:A8"/>
    </sheetView>
  </sheetViews>
  <sheetFormatPr defaultRowHeight="15"/>
  <cols>
    <col min="1" max="1" width="39.7109375" style="22" bestFit="1" customWidth="1"/>
    <col min="2" max="2" width="12" style="22" customWidth="1"/>
    <col min="3" max="16384" width="9.140625" style="22"/>
  </cols>
  <sheetData>
    <row r="1" spans="1:8">
      <c r="A1" s="197" t="s">
        <v>219</v>
      </c>
      <c r="B1" s="197"/>
      <c r="C1" s="197"/>
      <c r="D1" s="197"/>
      <c r="E1" s="197"/>
      <c r="F1" s="197"/>
      <c r="G1" s="197"/>
      <c r="H1" s="197"/>
    </row>
    <row r="2" spans="1:8" s="66" customFormat="1" ht="30">
      <c r="A2" s="72" t="s">
        <v>218</v>
      </c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</row>
    <row r="3" spans="1:8">
      <c r="A3" s="74" t="s">
        <v>48</v>
      </c>
      <c r="B3" s="1">
        <v>12.3</v>
      </c>
      <c r="C3" s="1">
        <v>12.2</v>
      </c>
      <c r="D3" s="1">
        <v>11.8</v>
      </c>
      <c r="E3" s="1">
        <v>11.7</v>
      </c>
      <c r="F3" s="1">
        <v>11.5</v>
      </c>
      <c r="G3" s="1">
        <v>11.3</v>
      </c>
      <c r="H3" s="1">
        <v>11.2</v>
      </c>
    </row>
    <row r="4" spans="1:8">
      <c r="A4" s="74" t="s">
        <v>124</v>
      </c>
      <c r="B4" s="1">
        <v>23.5</v>
      </c>
      <c r="C4" s="1">
        <v>23.2</v>
      </c>
      <c r="D4" s="1">
        <v>22.4</v>
      </c>
      <c r="E4" s="1">
        <v>22</v>
      </c>
      <c r="F4" s="1">
        <v>21.5</v>
      </c>
      <c r="G4" s="1">
        <v>21.4</v>
      </c>
      <c r="H4" s="1">
        <v>21.4</v>
      </c>
    </row>
    <row r="5" spans="1:8">
      <c r="A5" s="74" t="s">
        <v>50</v>
      </c>
      <c r="B5" s="1">
        <v>17.100000000000001</v>
      </c>
      <c r="C5" s="1">
        <v>17</v>
      </c>
      <c r="D5" s="1">
        <v>16.600000000000001</v>
      </c>
      <c r="E5" s="1">
        <v>16.3</v>
      </c>
      <c r="F5" s="1">
        <v>16</v>
      </c>
      <c r="G5" s="1">
        <v>15.9</v>
      </c>
      <c r="H5" s="1">
        <v>15.8</v>
      </c>
    </row>
    <row r="6" spans="1:8">
      <c r="A6" s="74" t="s">
        <v>51</v>
      </c>
      <c r="B6" s="1">
        <v>26.4</v>
      </c>
      <c r="C6" s="1">
        <v>26.1</v>
      </c>
      <c r="D6" s="1">
        <v>25.9</v>
      </c>
      <c r="E6" s="1">
        <v>24.8</v>
      </c>
      <c r="F6" s="1">
        <v>24</v>
      </c>
      <c r="G6" s="1">
        <v>23.7</v>
      </c>
      <c r="H6" s="1">
        <v>23.6</v>
      </c>
    </row>
    <row r="7" spans="1:8">
      <c r="A7" s="74" t="s">
        <v>52</v>
      </c>
      <c r="B7" s="1">
        <v>9.1999999999999993</v>
      </c>
      <c r="C7" s="1">
        <v>9.1</v>
      </c>
      <c r="D7" s="1">
        <v>8.8000000000000007</v>
      </c>
      <c r="E7" s="1">
        <v>8.6</v>
      </c>
      <c r="F7" s="1">
        <v>8.5</v>
      </c>
      <c r="G7" s="1">
        <v>8.4</v>
      </c>
      <c r="H7" s="1">
        <v>8.1999999999999993</v>
      </c>
    </row>
    <row r="8" spans="1:8">
      <c r="A8" s="74" t="s">
        <v>53</v>
      </c>
      <c r="B8" s="1">
        <v>12</v>
      </c>
      <c r="C8" s="1">
        <v>12</v>
      </c>
      <c r="D8" s="1">
        <v>11.6</v>
      </c>
      <c r="E8" s="1">
        <v>11.4</v>
      </c>
      <c r="F8" s="1">
        <v>11.2</v>
      </c>
      <c r="G8" s="1">
        <v>11</v>
      </c>
      <c r="H8" s="1">
        <v>10.9</v>
      </c>
    </row>
    <row r="9" spans="1:8">
      <c r="A9" s="73"/>
      <c r="B9" s="64"/>
    </row>
    <row r="10" spans="1:8">
      <c r="A10" s="192" t="s">
        <v>105</v>
      </c>
      <c r="B10" s="192"/>
      <c r="C10" s="192"/>
      <c r="D10" s="192"/>
      <c r="E10" s="192"/>
      <c r="F10" s="192"/>
      <c r="G10" s="192"/>
      <c r="H10" s="192"/>
    </row>
  </sheetData>
  <mergeCells count="2">
    <mergeCell ref="A1:H1"/>
    <mergeCell ref="A10:H10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:B9"/>
    </sheetView>
  </sheetViews>
  <sheetFormatPr defaultRowHeight="15"/>
  <cols>
    <col min="1" max="1" width="11" style="22" customWidth="1"/>
    <col min="2" max="2" width="43.28515625" style="22" customWidth="1"/>
    <col min="3" max="3" width="9.140625" style="22"/>
    <col min="4" max="4" width="12" style="22" bestFit="1" customWidth="1"/>
    <col min="5" max="16384" width="9.140625" style="22"/>
  </cols>
  <sheetData>
    <row r="1" spans="1:8" ht="29.25" customHeight="1">
      <c r="A1" s="206" t="s">
        <v>222</v>
      </c>
      <c r="B1" s="206"/>
    </row>
    <row r="3" spans="1:8" s="66" customFormat="1" ht="30">
      <c r="A3" s="55" t="s">
        <v>44</v>
      </c>
      <c r="B3" s="65" t="s">
        <v>220</v>
      </c>
    </row>
    <row r="4" spans="1:8">
      <c r="A4" s="6">
        <v>2015</v>
      </c>
      <c r="B4" s="77">
        <f>10195/91713300*1000</f>
        <v>0.11116163086488001</v>
      </c>
    </row>
    <row r="5" spans="1:8">
      <c r="A5" s="6">
        <v>2016</v>
      </c>
      <c r="B5" s="77">
        <f>9912/92695100*1000</f>
        <v>0.10693121858652722</v>
      </c>
    </row>
    <row r="6" spans="1:8">
      <c r="A6" s="6">
        <v>2017</v>
      </c>
      <c r="B6" s="78">
        <f>9920/93617600*1000</f>
        <v>0.10596298131975185</v>
      </c>
    </row>
    <row r="7" spans="1:8">
      <c r="A7" s="6">
        <v>2018</v>
      </c>
      <c r="B7" s="78">
        <f>10440/94666000*1000</f>
        <v>0.11028246677793506</v>
      </c>
    </row>
    <row r="9" spans="1:8">
      <c r="A9" s="192" t="s">
        <v>105</v>
      </c>
      <c r="B9" s="192"/>
      <c r="C9" s="47"/>
      <c r="D9" s="47"/>
      <c r="E9" s="47"/>
      <c r="F9" s="47"/>
      <c r="G9" s="47"/>
      <c r="H9" s="47"/>
    </row>
  </sheetData>
  <mergeCells count="2">
    <mergeCell ref="A1:B1"/>
    <mergeCell ref="A9:B9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5" sqref="A1:XFD1048576"/>
    </sheetView>
  </sheetViews>
  <sheetFormatPr defaultRowHeight="15"/>
  <cols>
    <col min="1" max="1" width="11" style="22" customWidth="1"/>
    <col min="2" max="2" width="46.42578125" style="79" customWidth="1"/>
    <col min="3" max="3" width="9.140625" style="22"/>
    <col min="4" max="4" width="12" style="22" bestFit="1" customWidth="1"/>
    <col min="5" max="16384" width="9.140625" style="22"/>
  </cols>
  <sheetData>
    <row r="1" spans="1:2">
      <c r="A1" s="206" t="s">
        <v>223</v>
      </c>
      <c r="B1" s="206"/>
    </row>
    <row r="3" spans="1:2" s="66" customFormat="1">
      <c r="A3" s="55" t="s">
        <v>44</v>
      </c>
      <c r="B3" s="80" t="s">
        <v>221</v>
      </c>
    </row>
    <row r="4" spans="1:2">
      <c r="A4" s="6">
        <v>2015</v>
      </c>
      <c r="B4" s="81">
        <v>10195</v>
      </c>
    </row>
    <row r="5" spans="1:2">
      <c r="A5" s="6">
        <v>2016</v>
      </c>
      <c r="B5" s="81">
        <v>9912</v>
      </c>
    </row>
    <row r="6" spans="1:2">
      <c r="A6" s="6">
        <v>2017</v>
      </c>
      <c r="B6" s="82">
        <v>9920</v>
      </c>
    </row>
    <row r="7" spans="1:2">
      <c r="A7" s="6">
        <v>2018</v>
      </c>
      <c r="B7" s="82">
        <v>10440</v>
      </c>
    </row>
    <row r="9" spans="1:2">
      <c r="A9" s="192" t="s">
        <v>105</v>
      </c>
      <c r="B9" s="192"/>
    </row>
  </sheetData>
  <mergeCells count="2">
    <mergeCell ref="A1:B1"/>
    <mergeCell ref="A9:B9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11" sqref="A11:E11"/>
    </sheetView>
  </sheetViews>
  <sheetFormatPr defaultRowHeight="15"/>
  <cols>
    <col min="1" max="1" width="39.85546875" style="22" customWidth="1"/>
    <col min="2" max="2" width="9.7109375" style="79" customWidth="1"/>
    <col min="3" max="5" width="9.7109375" style="22" customWidth="1"/>
    <col min="6" max="16384" width="9.140625" style="22"/>
  </cols>
  <sheetData>
    <row r="1" spans="1:5" ht="15" customHeight="1">
      <c r="A1" s="206" t="s">
        <v>224</v>
      </c>
      <c r="B1" s="206"/>
      <c r="C1" s="206"/>
      <c r="D1" s="206"/>
      <c r="E1" s="206"/>
    </row>
    <row r="3" spans="1:5" s="66" customFormat="1" ht="30">
      <c r="A3" s="72" t="s">
        <v>225</v>
      </c>
      <c r="B3" s="80">
        <v>2015</v>
      </c>
      <c r="C3" s="55">
        <v>2016</v>
      </c>
      <c r="D3" s="55">
        <v>2017</v>
      </c>
      <c r="E3" s="55">
        <v>2018</v>
      </c>
    </row>
    <row r="4" spans="1:5" s="66" customFormat="1">
      <c r="A4" s="16" t="s">
        <v>48</v>
      </c>
      <c r="B4" s="1">
        <v>1933</v>
      </c>
      <c r="C4" s="1">
        <v>1626</v>
      </c>
      <c r="D4" s="1">
        <v>1541</v>
      </c>
      <c r="E4" s="1">
        <v>1477</v>
      </c>
    </row>
    <row r="5" spans="1:5" s="66" customFormat="1">
      <c r="A5" s="16" t="s">
        <v>124</v>
      </c>
      <c r="B5" s="1">
        <v>2361</v>
      </c>
      <c r="C5" s="1">
        <v>1783</v>
      </c>
      <c r="D5" s="1">
        <v>1759</v>
      </c>
      <c r="E5" s="1">
        <v>1510</v>
      </c>
    </row>
    <row r="6" spans="1:5" s="66" customFormat="1">
      <c r="A6" s="16" t="s">
        <v>50</v>
      </c>
      <c r="B6" s="1">
        <v>1241</v>
      </c>
      <c r="C6" s="1">
        <v>1653</v>
      </c>
      <c r="D6" s="1">
        <v>1369</v>
      </c>
      <c r="E6" s="1">
        <v>1216</v>
      </c>
    </row>
    <row r="7" spans="1:5" s="66" customFormat="1">
      <c r="A7" s="16" t="s">
        <v>51</v>
      </c>
      <c r="B7" s="1">
        <v>194</v>
      </c>
      <c r="C7" s="1">
        <v>182</v>
      </c>
      <c r="D7" s="1">
        <v>119</v>
      </c>
      <c r="E7" s="1">
        <v>172</v>
      </c>
    </row>
    <row r="8" spans="1:5" s="66" customFormat="1">
      <c r="A8" s="16" t="s">
        <v>52</v>
      </c>
      <c r="B8" s="1">
        <v>2387</v>
      </c>
      <c r="C8" s="1">
        <v>2649</v>
      </c>
      <c r="D8" s="1">
        <v>3041</v>
      </c>
      <c r="E8" s="1">
        <v>3435</v>
      </c>
    </row>
    <row r="9" spans="1:5" s="66" customFormat="1">
      <c r="A9" s="16" t="s">
        <v>53</v>
      </c>
      <c r="B9" s="1">
        <v>2079</v>
      </c>
      <c r="C9" s="1">
        <v>2019</v>
      </c>
      <c r="D9" s="1">
        <v>2091</v>
      </c>
      <c r="E9" s="1">
        <v>2630</v>
      </c>
    </row>
    <row r="11" spans="1:5">
      <c r="A11" s="190" t="s">
        <v>105</v>
      </c>
      <c r="B11" s="190"/>
      <c r="C11" s="190"/>
      <c r="D11" s="190"/>
      <c r="E11" s="190"/>
    </row>
    <row r="13" spans="1:5">
      <c r="B13" s="83"/>
    </row>
    <row r="14" spans="1:5">
      <c r="B14" s="83"/>
    </row>
    <row r="15" spans="1:5">
      <c r="B15" s="83"/>
    </row>
    <row r="16" spans="1:5">
      <c r="B16" s="83"/>
    </row>
  </sheetData>
  <mergeCells count="2">
    <mergeCell ref="A1:E1"/>
    <mergeCell ref="A11:E1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8" sqref="A8:B8"/>
    </sheetView>
  </sheetViews>
  <sheetFormatPr defaultRowHeight="15"/>
  <cols>
    <col min="1" max="1" width="12.42578125" style="84" customWidth="1"/>
    <col min="2" max="2" width="42.85546875" style="84" bestFit="1" customWidth="1"/>
    <col min="3" max="4" width="10" style="84" customWidth="1"/>
    <col min="5" max="16384" width="9.140625" style="84"/>
  </cols>
  <sheetData>
    <row r="1" spans="1:5">
      <c r="A1" s="196" t="s">
        <v>227</v>
      </c>
      <c r="B1" s="196"/>
      <c r="C1" s="54"/>
      <c r="D1" s="54"/>
    </row>
    <row r="3" spans="1:5">
      <c r="A3" s="55" t="s">
        <v>44</v>
      </c>
      <c r="B3" s="55" t="s">
        <v>226</v>
      </c>
    </row>
    <row r="4" spans="1:5">
      <c r="A4" s="23">
        <v>2014</v>
      </c>
      <c r="B4" s="6">
        <v>113.8</v>
      </c>
    </row>
    <row r="5" spans="1:5">
      <c r="A5" s="23">
        <v>2015</v>
      </c>
      <c r="B5" s="6">
        <v>112</v>
      </c>
    </row>
    <row r="6" spans="1:5">
      <c r="A6" s="23">
        <v>2016</v>
      </c>
      <c r="B6" s="6">
        <v>114.9</v>
      </c>
    </row>
    <row r="8" spans="1:5">
      <c r="A8" s="190" t="s">
        <v>241</v>
      </c>
      <c r="B8" s="190"/>
      <c r="C8" s="47"/>
      <c r="D8" s="47"/>
      <c r="E8" s="47"/>
    </row>
  </sheetData>
  <mergeCells count="2">
    <mergeCell ref="A1:B1"/>
    <mergeCell ref="A8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2" sqref="A2"/>
    </sheetView>
  </sheetViews>
  <sheetFormatPr defaultRowHeight="15"/>
  <cols>
    <col min="1" max="1" width="23.85546875" style="30" customWidth="1"/>
    <col min="2" max="4" width="14.42578125" style="30" customWidth="1"/>
    <col min="5" max="16384" width="9.140625" style="30"/>
  </cols>
  <sheetData>
    <row r="1" spans="1:4">
      <c r="A1" s="191" t="s">
        <v>384</v>
      </c>
      <c r="B1" s="191"/>
      <c r="C1" s="191"/>
      <c r="D1" s="191"/>
    </row>
    <row r="2" spans="1:4" ht="30">
      <c r="A2" s="29" t="s">
        <v>383</v>
      </c>
      <c r="B2" s="33">
        <v>2016</v>
      </c>
      <c r="C2" s="33">
        <v>2017</v>
      </c>
      <c r="D2" s="33">
        <v>2018</v>
      </c>
    </row>
    <row r="3" spans="1:4">
      <c r="A3" s="19" t="s">
        <v>57</v>
      </c>
      <c r="B3" s="32">
        <v>13.92</v>
      </c>
      <c r="C3" s="32">
        <v>12.61</v>
      </c>
      <c r="D3" s="32">
        <v>10.26</v>
      </c>
    </row>
    <row r="4" spans="1:4">
      <c r="A4" s="19" t="s">
        <v>58</v>
      </c>
      <c r="B4" s="32">
        <v>13.42</v>
      </c>
      <c r="C4" s="32">
        <v>11.56</v>
      </c>
      <c r="D4" s="32">
        <v>9.73</v>
      </c>
    </row>
    <row r="5" spans="1:4">
      <c r="A5" s="19" t="s">
        <v>59</v>
      </c>
      <c r="B5" s="32">
        <v>13.28</v>
      </c>
      <c r="C5" s="32">
        <v>11.32</v>
      </c>
      <c r="D5" s="32">
        <v>9.89</v>
      </c>
    </row>
    <row r="6" spans="1:4">
      <c r="A6" s="19" t="s">
        <v>60</v>
      </c>
      <c r="B6" s="32">
        <v>13.84</v>
      </c>
      <c r="C6" s="32">
        <v>12.43</v>
      </c>
      <c r="D6" s="32">
        <v>9.66</v>
      </c>
    </row>
    <row r="7" spans="1:4">
      <c r="A7" s="19" t="s">
        <v>61</v>
      </c>
      <c r="B7" s="32">
        <v>10.33</v>
      </c>
      <c r="C7" s="32">
        <v>9.93</v>
      </c>
      <c r="D7" s="32">
        <v>9.16</v>
      </c>
    </row>
    <row r="8" spans="1:4">
      <c r="A8" s="19" t="s">
        <v>62</v>
      </c>
      <c r="B8" s="32">
        <v>10</v>
      </c>
      <c r="C8" s="32">
        <v>8.01</v>
      </c>
      <c r="D8" s="32">
        <v>6.35</v>
      </c>
    </row>
    <row r="9" spans="1:4">
      <c r="A9" s="19" t="s">
        <v>63</v>
      </c>
      <c r="B9" s="32">
        <v>8.41</v>
      </c>
      <c r="C9" s="32">
        <v>7.42</v>
      </c>
      <c r="D9" s="32">
        <v>5.86</v>
      </c>
    </row>
    <row r="10" spans="1:4">
      <c r="A10" s="19" t="s">
        <v>64</v>
      </c>
      <c r="B10" s="32">
        <v>8.18</v>
      </c>
      <c r="C10" s="32">
        <v>6.82</v>
      </c>
      <c r="D10" s="32">
        <v>5.3</v>
      </c>
    </row>
    <row r="11" spans="1:4">
      <c r="A11" s="19" t="s">
        <v>65</v>
      </c>
      <c r="B11" s="32">
        <v>7.42</v>
      </c>
      <c r="C11" s="32">
        <v>6.05</v>
      </c>
      <c r="D11" s="32">
        <v>4.96</v>
      </c>
    </row>
    <row r="12" spans="1:4">
      <c r="A12" s="19" t="s">
        <v>66</v>
      </c>
      <c r="B12" s="32">
        <v>6.44</v>
      </c>
      <c r="C12" s="32">
        <v>5.67</v>
      </c>
      <c r="D12" s="32">
        <v>4.53</v>
      </c>
    </row>
    <row r="13" spans="1:4">
      <c r="A13" s="19" t="s">
        <v>67</v>
      </c>
      <c r="B13" s="32">
        <v>6.36</v>
      </c>
      <c r="C13" s="32">
        <v>4.8099999999999996</v>
      </c>
      <c r="D13" s="32">
        <v>4.16</v>
      </c>
    </row>
    <row r="15" spans="1:4">
      <c r="A15" s="190" t="s">
        <v>47</v>
      </c>
      <c r="B15" s="190"/>
      <c r="C15" s="190"/>
      <c r="D15" s="190"/>
    </row>
  </sheetData>
  <mergeCells count="2">
    <mergeCell ref="A1:D1"/>
    <mergeCell ref="A15:D1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A8" sqref="A8:B8"/>
    </sheetView>
  </sheetViews>
  <sheetFormatPr defaultRowHeight="15"/>
  <cols>
    <col min="1" max="1" width="13.7109375" customWidth="1"/>
    <col min="2" max="2" width="42.85546875" bestFit="1" customWidth="1"/>
    <col min="3" max="3" width="11.85546875" customWidth="1"/>
    <col min="4" max="4" width="12.140625" customWidth="1"/>
    <col min="5" max="5" width="10" customWidth="1"/>
  </cols>
  <sheetData>
    <row r="1" spans="1:4">
      <c r="A1" s="196" t="s">
        <v>229</v>
      </c>
      <c r="B1" s="196"/>
    </row>
    <row r="2" spans="1:4">
      <c r="A2" s="84"/>
      <c r="B2" s="84"/>
    </row>
    <row r="3" spans="1:4">
      <c r="A3" s="55" t="s">
        <v>44</v>
      </c>
      <c r="B3" s="55" t="s">
        <v>228</v>
      </c>
    </row>
    <row r="4" spans="1:4">
      <c r="A4" s="23">
        <v>2014</v>
      </c>
      <c r="B4" s="23">
        <v>30.3</v>
      </c>
    </row>
    <row r="5" spans="1:4">
      <c r="A5" s="23">
        <v>2015</v>
      </c>
      <c r="B5" s="23">
        <v>11.3</v>
      </c>
    </row>
    <row r="6" spans="1:4">
      <c r="A6" s="23">
        <v>2016</v>
      </c>
      <c r="B6" s="23">
        <v>0.11</v>
      </c>
    </row>
    <row r="7" spans="1:4">
      <c r="A7" s="84"/>
      <c r="B7" s="84"/>
    </row>
    <row r="8" spans="1:4">
      <c r="A8" s="190" t="s">
        <v>241</v>
      </c>
      <c r="B8" s="190"/>
      <c r="C8" s="47"/>
      <c r="D8" s="47"/>
    </row>
  </sheetData>
  <mergeCells count="2">
    <mergeCell ref="A1:B1"/>
    <mergeCell ref="A8:B8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D9"/>
  <sheetViews>
    <sheetView zoomScaleNormal="100" workbookViewId="0">
      <selection activeCell="A2" sqref="A2"/>
    </sheetView>
  </sheetViews>
  <sheetFormatPr defaultRowHeight="15"/>
  <cols>
    <col min="1" max="1" width="45.85546875" style="84" customWidth="1"/>
    <col min="2" max="4" width="14" style="84" customWidth="1"/>
    <col min="5" max="16384" width="9.140625" style="84"/>
  </cols>
  <sheetData>
    <row r="1" spans="1:4" ht="33.75" customHeight="1">
      <c r="A1" s="206" t="s">
        <v>395</v>
      </c>
      <c r="B1" s="206"/>
      <c r="C1" s="206"/>
      <c r="D1" s="206"/>
    </row>
    <row r="3" spans="1:4" ht="30">
      <c r="A3" s="53" t="s">
        <v>234</v>
      </c>
      <c r="B3" s="55">
        <v>2014</v>
      </c>
      <c r="C3" s="55">
        <v>2015</v>
      </c>
      <c r="D3" s="55">
        <v>2016</v>
      </c>
    </row>
    <row r="4" spans="1:4">
      <c r="A4" s="86" t="s">
        <v>230</v>
      </c>
      <c r="B4" s="6">
        <v>1.32</v>
      </c>
      <c r="C4" s="6">
        <v>1.02</v>
      </c>
      <c r="D4" s="6">
        <v>1.27</v>
      </c>
    </row>
    <row r="5" spans="1:4">
      <c r="A5" s="86" t="s">
        <v>231</v>
      </c>
      <c r="B5" s="6">
        <v>0.88</v>
      </c>
      <c r="C5" s="6">
        <v>0.84</v>
      </c>
      <c r="D5" s="6">
        <v>0.96</v>
      </c>
    </row>
    <row r="6" spans="1:4">
      <c r="A6" s="86" t="s">
        <v>232</v>
      </c>
      <c r="B6" s="6">
        <v>0.5</v>
      </c>
      <c r="C6" s="6">
        <v>0.43</v>
      </c>
      <c r="D6" s="6"/>
    </row>
    <row r="7" spans="1:4" ht="30">
      <c r="A7" s="86" t="s">
        <v>233</v>
      </c>
      <c r="B7" s="6">
        <v>0.78</v>
      </c>
      <c r="C7" s="6">
        <v>1.01</v>
      </c>
      <c r="D7" s="6">
        <v>1.18</v>
      </c>
    </row>
    <row r="9" spans="1:4">
      <c r="A9" s="190" t="s">
        <v>241</v>
      </c>
      <c r="B9" s="190"/>
      <c r="C9" s="190"/>
      <c r="D9" s="190"/>
    </row>
  </sheetData>
  <mergeCells count="2">
    <mergeCell ref="A1:D1"/>
    <mergeCell ref="A9:D9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A9" sqref="A4:A9"/>
    </sheetView>
  </sheetViews>
  <sheetFormatPr defaultRowHeight="15"/>
  <cols>
    <col min="1" max="1" width="39.7109375" style="84" bestFit="1" customWidth="1"/>
    <col min="2" max="2" width="11.7109375" style="84" customWidth="1"/>
    <col min="3" max="3" width="20" style="84" bestFit="1" customWidth="1"/>
    <col min="4" max="4" width="12" style="84" customWidth="1"/>
    <col min="5" max="5" width="23.28515625" style="84" bestFit="1" customWidth="1"/>
    <col min="6" max="6" width="11.140625" style="84" bestFit="1" customWidth="1"/>
    <col min="7" max="7" width="20" style="84" bestFit="1" customWidth="1"/>
    <col min="8" max="8" width="12.5703125" style="84" bestFit="1" customWidth="1"/>
    <col min="9" max="9" width="23.28515625" style="84" bestFit="1" customWidth="1"/>
    <col min="10" max="10" width="11.140625" style="84" bestFit="1" customWidth="1"/>
    <col min="11" max="11" width="20" style="84" bestFit="1" customWidth="1"/>
    <col min="12" max="12" width="12.5703125" style="84" bestFit="1" customWidth="1"/>
    <col min="13" max="13" width="23.28515625" style="84" bestFit="1" customWidth="1"/>
    <col min="14" max="16384" width="9.140625" style="84"/>
  </cols>
  <sheetData>
    <row r="1" spans="1:13">
      <c r="A1" s="196" t="s">
        <v>239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s="54" customFormat="1">
      <c r="A2" s="208" t="s">
        <v>240</v>
      </c>
      <c r="B2" s="207">
        <v>2014</v>
      </c>
      <c r="C2" s="207"/>
      <c r="D2" s="207"/>
      <c r="E2" s="207"/>
      <c r="F2" s="207">
        <v>2015</v>
      </c>
      <c r="G2" s="207"/>
      <c r="H2" s="207"/>
      <c r="I2" s="207"/>
      <c r="J2" s="207">
        <v>2016</v>
      </c>
      <c r="K2" s="207"/>
      <c r="L2" s="207"/>
      <c r="M2" s="207"/>
    </row>
    <row r="3" spans="1:13" s="66" customFormat="1" ht="30">
      <c r="A3" s="208"/>
      <c r="B3" s="55" t="s">
        <v>235</v>
      </c>
      <c r="C3" s="55" t="s">
        <v>236</v>
      </c>
      <c r="D3" s="55" t="s">
        <v>237</v>
      </c>
      <c r="E3" s="65" t="s">
        <v>238</v>
      </c>
      <c r="F3" s="55" t="s">
        <v>235</v>
      </c>
      <c r="G3" s="55" t="s">
        <v>236</v>
      </c>
      <c r="H3" s="55" t="s">
        <v>237</v>
      </c>
      <c r="I3" s="65" t="s">
        <v>238</v>
      </c>
      <c r="J3" s="55" t="s">
        <v>235</v>
      </c>
      <c r="K3" s="55" t="s">
        <v>236</v>
      </c>
      <c r="L3" s="55" t="s">
        <v>237</v>
      </c>
      <c r="M3" s="65" t="s">
        <v>238</v>
      </c>
    </row>
    <row r="4" spans="1:13">
      <c r="A4" s="16" t="s">
        <v>48</v>
      </c>
      <c r="B4" s="6">
        <v>0.26</v>
      </c>
      <c r="C4" s="6">
        <v>0.47</v>
      </c>
      <c r="D4" s="6">
        <v>0.32</v>
      </c>
      <c r="E4" s="6">
        <v>0.56999999999999995</v>
      </c>
      <c r="F4" s="6">
        <v>0.4</v>
      </c>
      <c r="G4" s="6">
        <v>0.28999999999999998</v>
      </c>
      <c r="H4" s="6">
        <v>0.25</v>
      </c>
      <c r="I4" s="6">
        <v>0.98</v>
      </c>
      <c r="J4" s="6"/>
      <c r="K4" s="6"/>
      <c r="L4" s="6">
        <v>0.3</v>
      </c>
      <c r="M4" s="6">
        <v>1.24</v>
      </c>
    </row>
    <row r="5" spans="1:13">
      <c r="A5" s="16" t="s">
        <v>124</v>
      </c>
      <c r="B5" s="6">
        <v>1.52</v>
      </c>
      <c r="C5" s="6"/>
      <c r="D5" s="6">
        <v>0.41</v>
      </c>
      <c r="E5" s="6">
        <v>0.83</v>
      </c>
      <c r="F5" s="6">
        <v>0.79</v>
      </c>
      <c r="G5" s="6">
        <v>0.46</v>
      </c>
      <c r="H5" s="6">
        <v>0.5</v>
      </c>
      <c r="I5" s="6">
        <v>0.99</v>
      </c>
      <c r="J5" s="6">
        <v>1.1499999999999999</v>
      </c>
      <c r="K5" s="6">
        <v>0.36</v>
      </c>
      <c r="L5" s="6">
        <v>0.28000000000000003</v>
      </c>
      <c r="M5" s="6">
        <v>1.08</v>
      </c>
    </row>
    <row r="6" spans="1:13">
      <c r="A6" s="16" t="s">
        <v>50</v>
      </c>
      <c r="B6" s="6">
        <v>0.62</v>
      </c>
      <c r="C6" s="6">
        <v>0.82</v>
      </c>
      <c r="D6" s="6">
        <v>0.76</v>
      </c>
      <c r="E6" s="6"/>
      <c r="F6" s="6">
        <v>0.74</v>
      </c>
      <c r="G6" s="6">
        <v>0.45</v>
      </c>
      <c r="H6" s="6">
        <v>0.5</v>
      </c>
      <c r="I6" s="6"/>
      <c r="J6" s="6">
        <v>1.19</v>
      </c>
      <c r="K6" s="6">
        <v>0.79</v>
      </c>
      <c r="L6" s="6">
        <v>0.8</v>
      </c>
      <c r="M6" s="6">
        <v>0.35</v>
      </c>
    </row>
    <row r="7" spans="1:13">
      <c r="A7" s="16" t="s">
        <v>51</v>
      </c>
      <c r="B7" s="6">
        <v>1.74</v>
      </c>
      <c r="C7" s="6"/>
      <c r="D7" s="6"/>
      <c r="E7" s="6"/>
      <c r="F7" s="6">
        <v>1.89</v>
      </c>
      <c r="G7" s="6">
        <v>0.88</v>
      </c>
      <c r="H7" s="6">
        <v>0.88</v>
      </c>
      <c r="I7" s="6"/>
      <c r="J7" s="6">
        <v>1.37</v>
      </c>
      <c r="K7" s="6">
        <v>0.72</v>
      </c>
      <c r="L7" s="6">
        <v>0.61</v>
      </c>
      <c r="M7" s="6">
        <v>0.6</v>
      </c>
    </row>
    <row r="8" spans="1:13">
      <c r="A8" s="16" t="s">
        <v>52</v>
      </c>
      <c r="B8" s="6">
        <v>2.76</v>
      </c>
      <c r="C8" s="6">
        <v>1.23</v>
      </c>
      <c r="D8" s="6"/>
      <c r="E8" s="6">
        <v>1.37</v>
      </c>
      <c r="F8" s="6">
        <v>2.2599999999999998</v>
      </c>
      <c r="G8" s="6">
        <v>1.47</v>
      </c>
      <c r="H8" s="6"/>
      <c r="I8" s="6"/>
      <c r="J8" s="6">
        <v>2.62</v>
      </c>
      <c r="K8" s="6">
        <v>1.39</v>
      </c>
      <c r="L8" s="6"/>
      <c r="M8" s="6">
        <v>1.43</v>
      </c>
    </row>
    <row r="9" spans="1:13">
      <c r="A9" s="16" t="s">
        <v>53</v>
      </c>
      <c r="B9" s="6">
        <v>1.1399999999999999</v>
      </c>
      <c r="C9" s="6">
        <v>1.33</v>
      </c>
      <c r="D9" s="6">
        <v>0.38</v>
      </c>
      <c r="E9" s="6">
        <v>0.96</v>
      </c>
      <c r="F9" s="6">
        <v>1.02</v>
      </c>
      <c r="G9" s="6">
        <v>1.71</v>
      </c>
      <c r="H9" s="6">
        <v>0.39</v>
      </c>
      <c r="I9" s="6"/>
      <c r="J9" s="6">
        <v>0.72</v>
      </c>
      <c r="K9" s="6">
        <v>1.47</v>
      </c>
      <c r="L9" s="6"/>
      <c r="M9" s="6">
        <v>1.95</v>
      </c>
    </row>
    <row r="11" spans="1:13">
      <c r="A11" s="190" t="s">
        <v>241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</row>
  </sheetData>
  <mergeCells count="6">
    <mergeCell ref="B2:E2"/>
    <mergeCell ref="F2:I2"/>
    <mergeCell ref="J2:M2"/>
    <mergeCell ref="A1:M1"/>
    <mergeCell ref="A11:M11"/>
    <mergeCell ref="A2:A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A8" sqref="A8:C8"/>
    </sheetView>
  </sheetViews>
  <sheetFormatPr defaultRowHeight="15"/>
  <cols>
    <col min="1" max="1" width="24.28515625" style="64" customWidth="1"/>
    <col min="2" max="3" width="19.42578125" style="64" customWidth="1"/>
    <col min="4" max="16384" width="9.140625" style="64"/>
  </cols>
  <sheetData>
    <row r="1" spans="1:13">
      <c r="A1" s="210" t="s">
        <v>242</v>
      </c>
      <c r="B1" s="210"/>
      <c r="C1" s="210"/>
    </row>
    <row r="3" spans="1:13" s="89" customFormat="1" ht="30">
      <c r="A3" s="53" t="s">
        <v>243</v>
      </c>
      <c r="B3" s="55">
        <v>2014</v>
      </c>
      <c r="C3" s="55">
        <v>2015</v>
      </c>
    </row>
    <row r="4" spans="1:13">
      <c r="A4" s="6" t="s">
        <v>41</v>
      </c>
      <c r="B4" s="6">
        <v>5.68</v>
      </c>
      <c r="C4" s="6">
        <v>5.87</v>
      </c>
    </row>
    <row r="5" spans="1:13">
      <c r="A5" s="6" t="s">
        <v>55</v>
      </c>
      <c r="B5" s="6">
        <v>7.96</v>
      </c>
      <c r="C5" s="6">
        <v>8.17</v>
      </c>
    </row>
    <row r="6" spans="1:13">
      <c r="A6" s="6" t="s">
        <v>56</v>
      </c>
      <c r="B6" s="6">
        <v>3.79</v>
      </c>
      <c r="C6" s="6">
        <v>3.7</v>
      </c>
    </row>
    <row r="8" spans="1:13">
      <c r="A8" s="209" t="s">
        <v>241</v>
      </c>
      <c r="B8" s="209"/>
      <c r="C8" s="209"/>
      <c r="D8" s="88"/>
      <c r="E8" s="88"/>
      <c r="F8" s="88"/>
      <c r="G8" s="88"/>
      <c r="H8" s="88"/>
      <c r="I8" s="88"/>
      <c r="J8" s="88"/>
      <c r="K8" s="88"/>
      <c r="L8" s="88"/>
      <c r="M8" s="88"/>
    </row>
  </sheetData>
  <mergeCells count="2">
    <mergeCell ref="A8:C8"/>
    <mergeCell ref="A1:C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A8" sqref="A8:F8"/>
    </sheetView>
  </sheetViews>
  <sheetFormatPr defaultRowHeight="15"/>
  <cols>
    <col min="1" max="1" width="42.28515625" style="90" bestFit="1" customWidth="1"/>
    <col min="2" max="5" width="9.140625" style="90"/>
    <col min="6" max="6" width="10.5703125" style="90" customWidth="1"/>
    <col min="7" max="16384" width="9.140625" style="90"/>
  </cols>
  <sheetData>
    <row r="1" spans="1:6">
      <c r="A1" s="211" t="s">
        <v>248</v>
      </c>
      <c r="B1" s="211"/>
      <c r="C1" s="211"/>
      <c r="D1" s="211"/>
      <c r="E1" s="211"/>
      <c r="F1" s="211"/>
    </row>
    <row r="3" spans="1:6" s="54" customFormat="1" ht="30">
      <c r="A3" s="53" t="s">
        <v>247</v>
      </c>
      <c r="B3" s="55">
        <v>2014</v>
      </c>
      <c r="C3" s="55">
        <v>2015</v>
      </c>
      <c r="D3" s="55">
        <v>2016</v>
      </c>
      <c r="E3" s="55">
        <v>2017</v>
      </c>
      <c r="F3" s="55">
        <v>2018</v>
      </c>
    </row>
    <row r="4" spans="1:6">
      <c r="A4" s="6" t="s">
        <v>246</v>
      </c>
      <c r="B4" s="6">
        <v>25685</v>
      </c>
      <c r="C4" s="6">
        <v>22850</v>
      </c>
      <c r="D4" s="6">
        <v>21431</v>
      </c>
      <c r="E4" s="6">
        <v>20084</v>
      </c>
      <c r="F4" s="6">
        <v>18736</v>
      </c>
    </row>
    <row r="5" spans="1:6">
      <c r="A5" s="6" t="s">
        <v>245</v>
      </c>
      <c r="B5" s="6" t="s">
        <v>38</v>
      </c>
      <c r="C5" s="6" t="s">
        <v>36</v>
      </c>
      <c r="D5" s="6">
        <v>8644</v>
      </c>
      <c r="E5" s="6">
        <v>8281</v>
      </c>
      <c r="F5" s="6">
        <v>8248</v>
      </c>
    </row>
    <row r="6" spans="1:6">
      <c r="A6" s="6" t="s">
        <v>244</v>
      </c>
      <c r="B6" s="6" t="s">
        <v>39</v>
      </c>
      <c r="C6" s="6" t="s">
        <v>37</v>
      </c>
      <c r="D6" s="6">
        <v>19100</v>
      </c>
      <c r="E6" s="6">
        <v>17040</v>
      </c>
      <c r="F6" s="6">
        <v>14798</v>
      </c>
    </row>
    <row r="8" spans="1:6">
      <c r="A8" s="209" t="s">
        <v>105</v>
      </c>
      <c r="B8" s="209"/>
      <c r="C8" s="209"/>
      <c r="D8" s="209"/>
      <c r="E8" s="209"/>
      <c r="F8" s="209"/>
    </row>
    <row r="11" spans="1:6">
      <c r="A11" s="47"/>
      <c r="B11" s="47"/>
      <c r="C11" s="47"/>
      <c r="D11" s="47"/>
      <c r="E11" s="47"/>
    </row>
  </sheetData>
  <mergeCells count="2">
    <mergeCell ref="A1:F1"/>
    <mergeCell ref="A8:F8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C7"/>
    </sheetView>
  </sheetViews>
  <sheetFormatPr defaultRowHeight="15"/>
  <cols>
    <col min="1" max="1" width="46.140625" style="30" customWidth="1"/>
    <col min="2" max="16384" width="9.140625" style="30"/>
  </cols>
  <sheetData>
    <row r="1" spans="1:6" ht="29.25" customHeight="1">
      <c r="A1" s="212" t="s">
        <v>251</v>
      </c>
      <c r="B1" s="212"/>
      <c r="C1" s="212"/>
    </row>
    <row r="2" spans="1:6">
      <c r="B2" s="37"/>
      <c r="C2" s="37"/>
    </row>
    <row r="3" spans="1:6" s="92" customFormat="1" ht="30">
      <c r="A3" s="56" t="s">
        <v>252</v>
      </c>
      <c r="B3" s="35">
        <v>2015</v>
      </c>
      <c r="C3" s="35">
        <v>2016</v>
      </c>
    </row>
    <row r="4" spans="1:6">
      <c r="A4" s="93" t="s">
        <v>249</v>
      </c>
      <c r="B4" s="21">
        <v>85.8</v>
      </c>
      <c r="C4" s="21">
        <v>85.6</v>
      </c>
    </row>
    <row r="5" spans="1:6">
      <c r="A5" s="93" t="s">
        <v>250</v>
      </c>
      <c r="B5" s="21">
        <v>14.1</v>
      </c>
      <c r="C5" s="21">
        <v>14.3</v>
      </c>
    </row>
    <row r="7" spans="1:6">
      <c r="A7" s="209" t="s">
        <v>105</v>
      </c>
      <c r="B7" s="209"/>
      <c r="C7" s="209"/>
      <c r="D7" s="88"/>
      <c r="E7" s="88"/>
      <c r="F7" s="88"/>
    </row>
  </sheetData>
  <mergeCells count="2">
    <mergeCell ref="A7:C7"/>
    <mergeCell ref="A1:C1"/>
  </mergeCells>
  <phoneticPr fontId="7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A9" sqref="A9:B9"/>
    </sheetView>
  </sheetViews>
  <sheetFormatPr defaultRowHeight="15"/>
  <cols>
    <col min="1" max="1" width="11.85546875" style="64" customWidth="1"/>
    <col min="2" max="2" width="36" style="64" bestFit="1" customWidth="1"/>
    <col min="3" max="4" width="10" style="64" customWidth="1"/>
    <col min="5" max="16384" width="9.140625" style="64"/>
  </cols>
  <sheetData>
    <row r="1" spans="1:13">
      <c r="A1" s="210" t="s">
        <v>253</v>
      </c>
      <c r="B1" s="210"/>
    </row>
    <row r="3" spans="1:13" s="94" customFormat="1">
      <c r="A3" s="55" t="s">
        <v>44</v>
      </c>
      <c r="B3" s="55" t="s">
        <v>254</v>
      </c>
    </row>
    <row r="4" spans="1:13">
      <c r="A4" s="6">
        <v>1989</v>
      </c>
      <c r="B4" s="6">
        <v>35</v>
      </c>
    </row>
    <row r="5" spans="1:13">
      <c r="A5" s="6">
        <v>1999</v>
      </c>
      <c r="B5" s="6">
        <v>29</v>
      </c>
    </row>
    <row r="6" spans="1:13">
      <c r="A6" s="6">
        <v>2009</v>
      </c>
      <c r="B6" s="6">
        <v>24</v>
      </c>
    </row>
    <row r="7" spans="1:13">
      <c r="A7" s="6">
        <v>2015</v>
      </c>
      <c r="B7" s="6">
        <v>31</v>
      </c>
    </row>
    <row r="9" spans="1:13">
      <c r="A9" s="190" t="s">
        <v>241</v>
      </c>
      <c r="B9" s="19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</sheetData>
  <mergeCells count="2">
    <mergeCell ref="A9:B9"/>
    <mergeCell ref="A1:B1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10" sqref="A10:B10"/>
    </sheetView>
  </sheetViews>
  <sheetFormatPr defaultRowHeight="15"/>
  <cols>
    <col min="1" max="1" width="13.85546875" style="76" customWidth="1"/>
    <col min="2" max="2" width="34.7109375" customWidth="1"/>
  </cols>
  <sheetData>
    <row r="1" spans="1:6" ht="28.5" customHeight="1">
      <c r="A1" s="213" t="s">
        <v>255</v>
      </c>
      <c r="B1" s="213"/>
      <c r="C1" s="4"/>
      <c r="D1" s="4"/>
      <c r="E1" s="4"/>
      <c r="F1" s="4"/>
    </row>
    <row r="3" spans="1:6" s="75" customFormat="1">
      <c r="A3" s="24" t="s">
        <v>44</v>
      </c>
      <c r="B3" s="24" t="s">
        <v>256</v>
      </c>
    </row>
    <row r="4" spans="1:6">
      <c r="A4" s="17">
        <v>2014</v>
      </c>
      <c r="B4" s="7">
        <v>97.1</v>
      </c>
    </row>
    <row r="5" spans="1:6">
      <c r="A5" s="17">
        <v>2015</v>
      </c>
      <c r="B5" s="7">
        <v>97.2</v>
      </c>
    </row>
    <row r="6" spans="1:6">
      <c r="A6" s="17">
        <v>2016</v>
      </c>
      <c r="B6" s="7">
        <v>98</v>
      </c>
    </row>
    <row r="7" spans="1:6">
      <c r="A7" s="17">
        <v>2017</v>
      </c>
      <c r="B7" s="7">
        <v>96.4</v>
      </c>
    </row>
    <row r="8" spans="1:6">
      <c r="A8" s="17">
        <v>2018</v>
      </c>
      <c r="B8" s="7">
        <v>94.8</v>
      </c>
    </row>
    <row r="10" spans="1:6">
      <c r="A10" s="209" t="s">
        <v>105</v>
      </c>
      <c r="B10" s="209"/>
      <c r="C10" s="88"/>
      <c r="D10" s="88"/>
      <c r="E10" s="88"/>
      <c r="F10" s="88"/>
    </row>
  </sheetData>
  <mergeCells count="2">
    <mergeCell ref="A1:B1"/>
    <mergeCell ref="A10:B10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B7"/>
    </sheetView>
  </sheetViews>
  <sheetFormatPr defaultRowHeight="15"/>
  <cols>
    <col min="1" max="1" width="13.5703125" style="95" customWidth="1"/>
    <col min="2" max="2" width="41" style="95" customWidth="1"/>
    <col min="3" max="3" width="6.7109375" style="95" bestFit="1" customWidth="1"/>
    <col min="4" max="16384" width="9.140625" style="95"/>
  </cols>
  <sheetData>
    <row r="1" spans="1:6" s="9" customFormat="1">
      <c r="A1" s="196" t="s">
        <v>257</v>
      </c>
      <c r="B1" s="196"/>
      <c r="C1" s="96"/>
      <c r="D1" s="96"/>
      <c r="E1" s="96"/>
      <c r="F1" s="96"/>
    </row>
    <row r="2" spans="1:6">
      <c r="A2" s="9"/>
      <c r="B2" s="9"/>
      <c r="C2" s="97"/>
      <c r="D2" s="97"/>
      <c r="E2" s="97"/>
      <c r="F2" s="97"/>
    </row>
    <row r="3" spans="1:6" s="66" customFormat="1" ht="30">
      <c r="A3" s="55" t="s">
        <v>44</v>
      </c>
      <c r="B3" s="65" t="s">
        <v>258</v>
      </c>
    </row>
    <row r="4" spans="1:6">
      <c r="A4" s="23">
        <v>2016</v>
      </c>
      <c r="B4" s="6">
        <v>8.4</v>
      </c>
    </row>
    <row r="5" spans="1:6">
      <c r="A5" s="23">
        <v>2017</v>
      </c>
      <c r="B5" s="6">
        <v>7.9</v>
      </c>
    </row>
    <row r="7" spans="1:6">
      <c r="A7" s="209" t="s">
        <v>105</v>
      </c>
      <c r="B7" s="209"/>
    </row>
  </sheetData>
  <mergeCells count="2">
    <mergeCell ref="A1:B1"/>
    <mergeCell ref="A7:B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A2" sqref="A2"/>
    </sheetView>
  </sheetViews>
  <sheetFormatPr defaultRowHeight="15"/>
  <cols>
    <col min="1" max="1" width="15.42578125" style="98" customWidth="1"/>
    <col min="2" max="16384" width="9.140625" style="98"/>
  </cols>
  <sheetData>
    <row r="1" spans="1:7">
      <c r="A1" s="196" t="s">
        <v>263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259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</row>
    <row r="4" spans="1:7">
      <c r="A4" s="6" t="s">
        <v>55</v>
      </c>
      <c r="B4" s="6">
        <v>105.2</v>
      </c>
      <c r="C4" s="6">
        <v>105.1</v>
      </c>
      <c r="D4" s="6">
        <v>102.3</v>
      </c>
      <c r="E4" s="6">
        <v>104.1</v>
      </c>
      <c r="F4" s="6">
        <v>102.3</v>
      </c>
      <c r="G4" s="6">
        <v>100.9</v>
      </c>
    </row>
    <row r="5" spans="1:7">
      <c r="A5" s="6" t="s">
        <v>56</v>
      </c>
      <c r="B5" s="6">
        <v>104.7</v>
      </c>
      <c r="C5" s="6">
        <v>103.2</v>
      </c>
      <c r="D5" s="6">
        <v>100</v>
      </c>
      <c r="E5" s="6">
        <v>102.4</v>
      </c>
      <c r="F5" s="6">
        <v>100.9</v>
      </c>
      <c r="G5" s="6">
        <v>100.9</v>
      </c>
    </row>
    <row r="7" spans="1:7">
      <c r="A7" s="209" t="s">
        <v>105</v>
      </c>
      <c r="B7" s="209"/>
      <c r="C7" s="209"/>
      <c r="D7" s="209"/>
      <c r="E7" s="209"/>
      <c r="F7" s="209"/>
      <c r="G7" s="209"/>
    </row>
    <row r="8" spans="1:7">
      <c r="D8" s="100"/>
    </row>
    <row r="9" spans="1:7">
      <c r="D9" s="100"/>
    </row>
    <row r="10" spans="1:7">
      <c r="D10" s="100"/>
    </row>
    <row r="11" spans="1:7">
      <c r="D11" s="100"/>
    </row>
    <row r="12" spans="1:7">
      <c r="D12" s="100"/>
    </row>
    <row r="13" spans="1:7">
      <c r="D13" s="100"/>
    </row>
  </sheetData>
  <mergeCells count="2">
    <mergeCell ref="A7:G7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defaultRowHeight="15"/>
  <cols>
    <col min="1" max="1" width="39.42578125" style="30" customWidth="1"/>
    <col min="2" max="4" width="17" style="30" customWidth="1"/>
    <col min="5" max="16384" width="9.140625" style="30"/>
  </cols>
  <sheetData>
    <row r="1" spans="1:4">
      <c r="A1" s="191" t="s">
        <v>70</v>
      </c>
      <c r="B1" s="191"/>
      <c r="C1" s="191"/>
      <c r="D1" s="191"/>
    </row>
    <row r="2" spans="1:4" ht="30">
      <c r="A2" s="29" t="s">
        <v>69</v>
      </c>
      <c r="B2" s="33">
        <v>2016</v>
      </c>
      <c r="C2" s="33">
        <v>2017</v>
      </c>
      <c r="D2" s="33">
        <v>2018</v>
      </c>
    </row>
    <row r="3" spans="1:4" s="37" customFormat="1">
      <c r="A3" s="12" t="s">
        <v>41</v>
      </c>
      <c r="B3" s="38">
        <v>3.49</v>
      </c>
      <c r="C3" s="38">
        <v>2.94</v>
      </c>
      <c r="D3" s="38">
        <v>0.73</v>
      </c>
    </row>
    <row r="4" spans="1:4">
      <c r="A4" s="31" t="s">
        <v>42</v>
      </c>
      <c r="B4" s="38">
        <v>0.47</v>
      </c>
      <c r="C4" s="38">
        <v>0.39</v>
      </c>
      <c r="D4" s="38">
        <v>0.03</v>
      </c>
    </row>
    <row r="5" spans="1:4">
      <c r="A5" s="31" t="s">
        <v>43</v>
      </c>
      <c r="B5" s="38">
        <v>4.9000000000000004</v>
      </c>
      <c r="C5" s="38">
        <v>4.3499999999999996</v>
      </c>
      <c r="D5" s="38">
        <v>1.0900000000000001</v>
      </c>
    </row>
    <row r="7" spans="1:4">
      <c r="A7" s="190" t="s">
        <v>47</v>
      </c>
      <c r="B7" s="190"/>
      <c r="C7" s="190"/>
      <c r="D7" s="190"/>
    </row>
  </sheetData>
  <mergeCells count="2">
    <mergeCell ref="A1:D1"/>
    <mergeCell ref="A7:D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A2" sqref="A2"/>
    </sheetView>
  </sheetViews>
  <sheetFormatPr defaultRowHeight="15"/>
  <cols>
    <col min="1" max="1" width="20.5703125" style="98" customWidth="1"/>
    <col min="2" max="16384" width="9.140625" style="98"/>
  </cols>
  <sheetData>
    <row r="1" spans="1:8">
      <c r="A1" s="196" t="s">
        <v>264</v>
      </c>
      <c r="B1" s="196"/>
      <c r="C1" s="196"/>
      <c r="D1" s="196"/>
      <c r="E1" s="196"/>
      <c r="F1" s="196"/>
      <c r="G1" s="196"/>
    </row>
    <row r="3" spans="1:8" s="54" customFormat="1" ht="30">
      <c r="A3" s="53" t="s">
        <v>261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  <c r="H3" s="55">
        <v>2019</v>
      </c>
    </row>
    <row r="4" spans="1:8">
      <c r="A4" s="6" t="s">
        <v>42</v>
      </c>
      <c r="B4" s="1">
        <v>101.2</v>
      </c>
      <c r="C4" s="1">
        <v>101.1</v>
      </c>
      <c r="D4" s="1">
        <v>100</v>
      </c>
      <c r="E4" s="1">
        <v>101.3</v>
      </c>
      <c r="F4" s="1">
        <v>100.4</v>
      </c>
      <c r="G4" s="1">
        <v>100</v>
      </c>
      <c r="H4" s="1">
        <v>100.9</v>
      </c>
    </row>
    <row r="5" spans="1:8">
      <c r="A5" s="6" t="s">
        <v>43</v>
      </c>
      <c r="B5" s="1">
        <v>106</v>
      </c>
      <c r="C5" s="1">
        <v>105.1</v>
      </c>
      <c r="D5" s="1">
        <v>101.6</v>
      </c>
      <c r="E5" s="1">
        <v>104</v>
      </c>
      <c r="F5" s="1">
        <v>102.1</v>
      </c>
      <c r="G5" s="1">
        <v>101.3</v>
      </c>
      <c r="H5" s="1">
        <v>101</v>
      </c>
    </row>
    <row r="7" spans="1:8">
      <c r="A7" s="209" t="s">
        <v>105</v>
      </c>
      <c r="B7" s="209"/>
      <c r="C7" s="209"/>
      <c r="D7" s="209"/>
      <c r="E7" s="209"/>
      <c r="F7" s="209"/>
      <c r="G7" s="209"/>
      <c r="H7" s="209"/>
    </row>
    <row r="8" spans="1:8">
      <c r="D8" s="100"/>
    </row>
    <row r="9" spans="1:8">
      <c r="B9" s="102"/>
      <c r="C9" s="103"/>
      <c r="D9" s="100"/>
    </row>
    <row r="10" spans="1:8">
      <c r="B10" s="102"/>
      <c r="C10" s="103"/>
      <c r="D10" s="100"/>
    </row>
    <row r="11" spans="1:8">
      <c r="B11" s="102"/>
      <c r="C11" s="103"/>
      <c r="D11" s="100"/>
    </row>
    <row r="12" spans="1:8">
      <c r="B12" s="102"/>
      <c r="C12" s="103"/>
      <c r="D12" s="100"/>
    </row>
    <row r="13" spans="1:8">
      <c r="B13" s="102"/>
      <c r="C13" s="103"/>
      <c r="D13" s="100"/>
    </row>
    <row r="14" spans="1:8">
      <c r="B14" s="102"/>
      <c r="C14" s="103"/>
    </row>
    <row r="15" spans="1:8">
      <c r="B15" s="102"/>
      <c r="C15" s="103"/>
    </row>
  </sheetData>
  <mergeCells count="2">
    <mergeCell ref="A1:G1"/>
    <mergeCell ref="A7:H7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2" sqref="A2"/>
    </sheetView>
  </sheetViews>
  <sheetFormatPr defaultRowHeight="15"/>
  <cols>
    <col min="1" max="1" width="39.7109375" style="104" bestFit="1" customWidth="1"/>
    <col min="2" max="16384" width="9.140625" style="104"/>
  </cols>
  <sheetData>
    <row r="1" spans="1:8">
      <c r="A1" s="196" t="s">
        <v>265</v>
      </c>
      <c r="B1" s="196"/>
      <c r="C1" s="196"/>
      <c r="D1" s="196"/>
      <c r="E1" s="196"/>
      <c r="F1" s="196"/>
      <c r="G1" s="196"/>
    </row>
    <row r="3" spans="1:8" s="54" customFormat="1" ht="30">
      <c r="A3" s="53" t="s">
        <v>240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  <c r="H3" s="55">
        <v>2019</v>
      </c>
    </row>
    <row r="4" spans="1:8">
      <c r="A4" s="6" t="s">
        <v>48</v>
      </c>
      <c r="B4" s="1">
        <v>101.2</v>
      </c>
      <c r="C4" s="1">
        <v>101.1</v>
      </c>
      <c r="D4" s="1">
        <v>100</v>
      </c>
      <c r="E4" s="1">
        <v>101.3</v>
      </c>
      <c r="F4" s="1">
        <v>100.4</v>
      </c>
      <c r="G4" s="1">
        <v>100</v>
      </c>
      <c r="H4" s="1">
        <v>100.9</v>
      </c>
    </row>
    <row r="5" spans="1:8">
      <c r="A5" s="6" t="s">
        <v>124</v>
      </c>
      <c r="B5" s="1">
        <v>105.5</v>
      </c>
      <c r="C5" s="1">
        <v>101.8</v>
      </c>
      <c r="D5" s="1">
        <v>104.5</v>
      </c>
      <c r="E5" s="1">
        <v>102.6</v>
      </c>
      <c r="F5" s="1">
        <v>101.6</v>
      </c>
      <c r="G5" s="1">
        <v>100.5</v>
      </c>
      <c r="H5" s="1">
        <v>101</v>
      </c>
    </row>
    <row r="6" spans="1:8">
      <c r="A6" s="6" t="s">
        <v>50</v>
      </c>
      <c r="B6" s="1">
        <v>105.2</v>
      </c>
      <c r="C6" s="1">
        <v>99.6</v>
      </c>
      <c r="D6" s="1">
        <v>102.9</v>
      </c>
      <c r="E6" s="1">
        <v>101.2</v>
      </c>
      <c r="F6" s="1">
        <v>99.9</v>
      </c>
      <c r="G6" s="1">
        <v>100.7</v>
      </c>
      <c r="H6" s="1"/>
    </row>
    <row r="7" spans="1:8">
      <c r="A7" s="6" t="s">
        <v>51</v>
      </c>
      <c r="B7" s="1">
        <v>105.6</v>
      </c>
      <c r="C7" s="1">
        <v>104.8</v>
      </c>
      <c r="D7" s="1">
        <v>105.3</v>
      </c>
      <c r="E7" s="1">
        <v>103.4</v>
      </c>
      <c r="F7" s="1">
        <v>102.6</v>
      </c>
      <c r="G7" s="1">
        <v>100.7</v>
      </c>
      <c r="H7" s="1"/>
    </row>
    <row r="8" spans="1:8">
      <c r="A8" s="6" t="s">
        <v>52</v>
      </c>
      <c r="B8" s="1">
        <v>101.9</v>
      </c>
      <c r="C8" s="1">
        <v>99.8</v>
      </c>
      <c r="D8" s="1">
        <v>100.2</v>
      </c>
      <c r="E8" s="1">
        <v>101.4</v>
      </c>
      <c r="F8" s="1">
        <v>99</v>
      </c>
      <c r="G8" s="1">
        <v>101.1</v>
      </c>
      <c r="H8" s="1"/>
    </row>
    <row r="9" spans="1:8">
      <c r="A9" s="6" t="s">
        <v>53</v>
      </c>
      <c r="B9" s="1">
        <v>102.8</v>
      </c>
      <c r="C9" s="1">
        <v>103.8</v>
      </c>
      <c r="D9" s="1">
        <v>104.7</v>
      </c>
      <c r="E9" s="1">
        <v>103.9</v>
      </c>
      <c r="F9" s="1">
        <v>102.9</v>
      </c>
      <c r="G9" s="1">
        <v>101.4</v>
      </c>
      <c r="H9" s="1"/>
    </row>
    <row r="11" spans="1:8">
      <c r="A11" s="209" t="s">
        <v>105</v>
      </c>
      <c r="B11" s="209"/>
      <c r="C11" s="209"/>
      <c r="D11" s="209"/>
      <c r="E11" s="209"/>
      <c r="F11" s="209"/>
      <c r="G11" s="209"/>
      <c r="H11" s="209"/>
    </row>
    <row r="12" spans="1:8">
      <c r="B12" s="105"/>
      <c r="C12" s="106"/>
      <c r="D12" s="100"/>
    </row>
    <row r="13" spans="1:8">
      <c r="B13" s="105"/>
      <c r="C13" s="106"/>
      <c r="D13" s="100"/>
    </row>
    <row r="14" spans="1:8">
      <c r="B14" s="105"/>
      <c r="C14" s="106"/>
      <c r="D14" s="100"/>
    </row>
    <row r="15" spans="1:8">
      <c r="B15" s="105"/>
      <c r="C15" s="106"/>
      <c r="D15" s="100"/>
    </row>
    <row r="16" spans="1:8">
      <c r="B16" s="105"/>
      <c r="C16" s="106"/>
      <c r="D16" s="100"/>
    </row>
    <row r="17" spans="2:4">
      <c r="B17" s="105"/>
      <c r="C17" s="106"/>
      <c r="D17" s="100"/>
    </row>
    <row r="18" spans="2:4">
      <c r="B18" s="103"/>
      <c r="C18" s="103"/>
    </row>
    <row r="19" spans="2:4">
      <c r="B19" s="103"/>
      <c r="C19" s="103"/>
    </row>
  </sheetData>
  <mergeCells count="2">
    <mergeCell ref="A1:G1"/>
    <mergeCell ref="A11:H1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2" sqref="A2"/>
    </sheetView>
  </sheetViews>
  <sheetFormatPr defaultRowHeight="15"/>
  <cols>
    <col min="1" max="1" width="15.42578125" style="107" customWidth="1"/>
    <col min="2" max="16384" width="9.140625" style="107"/>
  </cols>
  <sheetData>
    <row r="1" spans="1:7">
      <c r="A1" s="196" t="s">
        <v>266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259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</row>
    <row r="4" spans="1:7">
      <c r="A4" s="6" t="s">
        <v>55</v>
      </c>
      <c r="B4" s="1">
        <v>89.3</v>
      </c>
      <c r="C4" s="1">
        <v>88.7</v>
      </c>
      <c r="D4" s="1">
        <v>92.3</v>
      </c>
      <c r="E4" s="1">
        <v>92.2</v>
      </c>
      <c r="F4" s="1">
        <v>93.4</v>
      </c>
      <c r="G4" s="1">
        <v>97.1</v>
      </c>
    </row>
    <row r="5" spans="1:7">
      <c r="A5" s="6" t="s">
        <v>56</v>
      </c>
      <c r="B5" s="1">
        <v>89.2</v>
      </c>
      <c r="C5" s="1">
        <v>87.9</v>
      </c>
      <c r="D5" s="1">
        <v>91.5</v>
      </c>
      <c r="E5" s="1">
        <v>92.7</v>
      </c>
      <c r="F5" s="1">
        <v>92.6</v>
      </c>
      <c r="G5" s="1">
        <v>97</v>
      </c>
    </row>
    <row r="7" spans="1:7">
      <c r="A7" s="209" t="s">
        <v>105</v>
      </c>
      <c r="B7" s="209"/>
      <c r="C7" s="209"/>
      <c r="D7" s="209"/>
      <c r="E7" s="209"/>
      <c r="F7" s="209"/>
      <c r="G7" s="209"/>
    </row>
    <row r="8" spans="1:7">
      <c r="D8" s="100"/>
    </row>
    <row r="9" spans="1:7">
      <c r="B9" s="108"/>
      <c r="C9" s="109"/>
      <c r="D9" s="100"/>
    </row>
    <row r="10" spans="1:7">
      <c r="B10" s="108"/>
      <c r="C10" s="109"/>
      <c r="D10" s="100"/>
    </row>
    <row r="11" spans="1:7">
      <c r="B11" s="108"/>
      <c r="C11" s="109"/>
      <c r="D11" s="100"/>
    </row>
    <row r="12" spans="1:7">
      <c r="B12" s="108"/>
      <c r="C12" s="109"/>
      <c r="D12" s="100"/>
    </row>
    <row r="13" spans="1:7">
      <c r="B13" s="108"/>
      <c r="C13" s="109"/>
      <c r="D13" s="100"/>
    </row>
    <row r="14" spans="1:7">
      <c r="B14" s="108"/>
      <c r="C14" s="109"/>
    </row>
  </sheetData>
  <mergeCells count="2">
    <mergeCell ref="A1:G1"/>
    <mergeCell ref="A7:G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A2" sqref="A2"/>
    </sheetView>
  </sheetViews>
  <sheetFormatPr defaultRowHeight="15"/>
  <cols>
    <col min="1" max="1" width="20.5703125" style="110" customWidth="1"/>
    <col min="2" max="16384" width="9.140625" style="110"/>
  </cols>
  <sheetData>
    <row r="1" spans="1:8">
      <c r="A1" s="196" t="s">
        <v>267</v>
      </c>
      <c r="B1" s="196"/>
      <c r="C1" s="196"/>
      <c r="D1" s="196"/>
      <c r="E1" s="196"/>
      <c r="F1" s="196"/>
      <c r="G1" s="196"/>
    </row>
    <row r="3" spans="1:8" s="54" customFormat="1" ht="30">
      <c r="A3" s="53" t="s">
        <v>261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  <c r="H3" s="55">
        <v>2019</v>
      </c>
    </row>
    <row r="4" spans="1:8">
      <c r="A4" s="6" t="s">
        <v>42</v>
      </c>
      <c r="B4" s="1">
        <v>89.7</v>
      </c>
      <c r="C4" s="1">
        <v>89.2</v>
      </c>
      <c r="D4" s="1">
        <v>92.8</v>
      </c>
      <c r="E4" s="1">
        <v>92.6</v>
      </c>
      <c r="F4" s="1">
        <v>93.6</v>
      </c>
      <c r="G4" s="1">
        <v>97.6</v>
      </c>
      <c r="H4" s="1">
        <v>98.3</v>
      </c>
    </row>
    <row r="5" spans="1:8">
      <c r="A5" s="6" t="s">
        <v>43</v>
      </c>
      <c r="B5" s="1">
        <v>89.1</v>
      </c>
      <c r="C5" s="1">
        <v>88.1</v>
      </c>
      <c r="D5" s="1">
        <v>91.6</v>
      </c>
      <c r="E5" s="1">
        <v>92.4</v>
      </c>
      <c r="F5" s="1">
        <v>92.8</v>
      </c>
      <c r="G5" s="1">
        <v>96.8</v>
      </c>
      <c r="H5" s="1">
        <v>97.9</v>
      </c>
    </row>
    <row r="7" spans="1:8">
      <c r="A7" s="209" t="s">
        <v>105</v>
      </c>
      <c r="B7" s="209"/>
      <c r="C7" s="209"/>
      <c r="D7" s="209"/>
      <c r="E7" s="209"/>
      <c r="F7" s="209"/>
      <c r="G7" s="209"/>
      <c r="H7" s="209"/>
    </row>
    <row r="8" spans="1:8">
      <c r="D8" s="100"/>
    </row>
    <row r="9" spans="1:8">
      <c r="B9" s="111"/>
      <c r="C9" s="112"/>
      <c r="D9" s="100"/>
    </row>
    <row r="10" spans="1:8">
      <c r="B10" s="111"/>
      <c r="C10" s="112"/>
      <c r="D10" s="100"/>
    </row>
    <row r="11" spans="1:8">
      <c r="B11" s="111"/>
      <c r="C11" s="112"/>
      <c r="D11" s="100"/>
    </row>
    <row r="12" spans="1:8">
      <c r="B12" s="111"/>
      <c r="C12" s="112"/>
      <c r="D12" s="100"/>
    </row>
    <row r="13" spans="1:8">
      <c r="B13" s="111"/>
      <c r="C13" s="112"/>
      <c r="D13" s="100"/>
    </row>
    <row r="14" spans="1:8">
      <c r="B14" s="111"/>
      <c r="C14" s="112"/>
    </row>
    <row r="15" spans="1:8">
      <c r="B15" s="111"/>
      <c r="C15" s="112"/>
    </row>
  </sheetData>
  <mergeCells count="2">
    <mergeCell ref="A1:G1"/>
    <mergeCell ref="A7:H7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2" sqref="A2"/>
    </sheetView>
  </sheetViews>
  <sheetFormatPr defaultRowHeight="15"/>
  <cols>
    <col min="1" max="1" width="39.7109375" style="113" bestFit="1" customWidth="1"/>
    <col min="2" max="16384" width="9.140625" style="113"/>
  </cols>
  <sheetData>
    <row r="1" spans="1:7">
      <c r="A1" s="196" t="s">
        <v>268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240</v>
      </c>
      <c r="B3" s="99">
        <v>2008</v>
      </c>
      <c r="C3" s="99">
        <v>2010</v>
      </c>
      <c r="D3" s="99">
        <v>2012</v>
      </c>
      <c r="E3" s="99">
        <v>2014</v>
      </c>
      <c r="F3" s="99">
        <v>2016</v>
      </c>
      <c r="G3" s="99">
        <v>2019</v>
      </c>
    </row>
    <row r="4" spans="1:7">
      <c r="A4" s="6" t="s">
        <v>48</v>
      </c>
      <c r="B4" s="1">
        <v>91.5</v>
      </c>
      <c r="C4" s="1">
        <v>93.4</v>
      </c>
      <c r="D4" s="1">
        <v>94.4</v>
      </c>
      <c r="E4" s="1">
        <v>93.3</v>
      </c>
      <c r="F4" s="1">
        <v>97.9</v>
      </c>
      <c r="G4" s="1">
        <v>98.8</v>
      </c>
    </row>
    <row r="5" spans="1:7">
      <c r="A5" s="6" t="s">
        <v>124</v>
      </c>
      <c r="B5" s="1">
        <v>86.9</v>
      </c>
      <c r="C5" s="1">
        <v>90.4</v>
      </c>
      <c r="D5" s="1">
        <v>91.6</v>
      </c>
      <c r="E5" s="1">
        <v>92.9</v>
      </c>
      <c r="F5" s="1">
        <v>96.6</v>
      </c>
      <c r="G5" s="1">
        <v>98.1</v>
      </c>
    </row>
    <row r="6" spans="1:7">
      <c r="A6" s="6" t="s">
        <v>50</v>
      </c>
      <c r="B6" s="1">
        <v>88.6</v>
      </c>
      <c r="C6" s="1">
        <v>91.9</v>
      </c>
      <c r="D6" s="1">
        <v>92.8</v>
      </c>
      <c r="E6" s="1">
        <v>92.9</v>
      </c>
      <c r="F6" s="1">
        <v>97.3</v>
      </c>
      <c r="G6" s="1">
        <v>98.4</v>
      </c>
    </row>
    <row r="7" spans="1:7">
      <c r="A7" s="6" t="s">
        <v>51</v>
      </c>
      <c r="B7" s="1">
        <v>85.6</v>
      </c>
      <c r="C7" s="1">
        <v>90.1</v>
      </c>
      <c r="D7" s="1">
        <v>91.9</v>
      </c>
      <c r="E7" s="1">
        <v>91.6</v>
      </c>
      <c r="F7" s="1">
        <v>95.6</v>
      </c>
      <c r="G7" s="1">
        <v>96.8</v>
      </c>
    </row>
    <row r="8" spans="1:7">
      <c r="A8" s="6" t="s">
        <v>52</v>
      </c>
      <c r="B8" s="1">
        <v>88.8</v>
      </c>
      <c r="C8" s="1">
        <v>92.7</v>
      </c>
      <c r="D8" s="1">
        <v>92.1</v>
      </c>
      <c r="E8" s="1">
        <v>93.4</v>
      </c>
      <c r="F8" s="1">
        <v>97.8</v>
      </c>
      <c r="G8" s="1">
        <v>97.7</v>
      </c>
    </row>
    <row r="9" spans="1:7">
      <c r="A9" s="6" t="s">
        <v>53</v>
      </c>
      <c r="B9" s="1">
        <v>86.7</v>
      </c>
      <c r="C9" s="1">
        <v>91.7</v>
      </c>
      <c r="D9" s="1">
        <v>91</v>
      </c>
      <c r="E9" s="1">
        <v>93.3</v>
      </c>
      <c r="F9" s="1">
        <v>96.1</v>
      </c>
      <c r="G9" s="1">
        <v>97.1</v>
      </c>
    </row>
    <row r="11" spans="1:7">
      <c r="A11" s="209" t="s">
        <v>105</v>
      </c>
      <c r="B11" s="209"/>
      <c r="C11" s="209"/>
      <c r="D11" s="209"/>
      <c r="E11" s="209"/>
      <c r="F11" s="209"/>
      <c r="G11" s="209"/>
    </row>
    <row r="12" spans="1:7">
      <c r="B12" s="114"/>
      <c r="C12" s="115"/>
      <c r="D12" s="116"/>
      <c r="E12" s="117"/>
      <c r="F12" s="118"/>
      <c r="G12" s="119"/>
    </row>
    <row r="13" spans="1:7">
      <c r="B13" s="114"/>
      <c r="C13" s="115"/>
      <c r="D13" s="116"/>
      <c r="E13" s="117"/>
      <c r="F13" s="118"/>
      <c r="G13" s="119"/>
    </row>
    <row r="14" spans="1:7">
      <c r="B14" s="114"/>
      <c r="C14" s="115"/>
      <c r="D14" s="116"/>
      <c r="E14" s="117"/>
      <c r="F14" s="118"/>
      <c r="G14" s="119"/>
    </row>
    <row r="15" spans="1:7">
      <c r="B15" s="114"/>
      <c r="C15" s="115"/>
      <c r="D15" s="116"/>
      <c r="E15" s="117"/>
      <c r="F15" s="118"/>
      <c r="G15" s="119"/>
    </row>
    <row r="16" spans="1:7">
      <c r="B16" s="114"/>
      <c r="C16" s="115"/>
      <c r="D16" s="116"/>
      <c r="E16" s="117"/>
      <c r="F16" s="118"/>
      <c r="G16" s="119"/>
    </row>
    <row r="17" spans="2:7">
      <c r="B17" s="114"/>
      <c r="C17" s="115"/>
      <c r="D17" s="116"/>
      <c r="E17" s="117"/>
      <c r="F17" s="118"/>
      <c r="G17" s="119"/>
    </row>
    <row r="18" spans="2:7">
      <c r="B18" s="112"/>
      <c r="C18" s="112"/>
    </row>
    <row r="19" spans="2:7">
      <c r="B19" s="112"/>
      <c r="C19" s="112"/>
    </row>
  </sheetData>
  <mergeCells count="2">
    <mergeCell ref="A1:G1"/>
    <mergeCell ref="A11:G1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2" sqref="A2"/>
    </sheetView>
  </sheetViews>
  <sheetFormatPr defaultRowHeight="15"/>
  <cols>
    <col min="1" max="1" width="15.42578125" style="120" customWidth="1"/>
    <col min="2" max="16384" width="9.140625" style="120"/>
  </cols>
  <sheetData>
    <row r="1" spans="1:7">
      <c r="A1" s="196" t="s">
        <v>269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259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</row>
    <row r="4" spans="1:7">
      <c r="A4" s="6" t="s">
        <v>55</v>
      </c>
      <c r="B4" s="1">
        <v>96.9</v>
      </c>
      <c r="C4" s="1">
        <v>96.4</v>
      </c>
      <c r="D4" s="1">
        <v>94.2</v>
      </c>
      <c r="E4" s="1">
        <v>91.2</v>
      </c>
      <c r="F4" s="1">
        <v>94.4</v>
      </c>
      <c r="G4" s="1">
        <v>95.2</v>
      </c>
    </row>
    <row r="5" spans="1:7">
      <c r="A5" s="6" t="s">
        <v>56</v>
      </c>
      <c r="B5" s="1">
        <v>95</v>
      </c>
      <c r="C5" s="1">
        <v>95.3</v>
      </c>
      <c r="D5" s="1">
        <v>93.9</v>
      </c>
      <c r="E5" s="1">
        <v>92.8</v>
      </c>
      <c r="F5" s="1">
        <v>94.3</v>
      </c>
      <c r="G5" s="1">
        <v>96.4</v>
      </c>
    </row>
    <row r="7" spans="1:7">
      <c r="A7" s="209" t="s">
        <v>105</v>
      </c>
      <c r="B7" s="209"/>
      <c r="C7" s="209"/>
      <c r="D7" s="209"/>
      <c r="E7" s="209"/>
      <c r="F7" s="209"/>
      <c r="G7" s="209"/>
    </row>
    <row r="8" spans="1:7">
      <c r="D8" s="100"/>
    </row>
    <row r="9" spans="1:7">
      <c r="B9" s="121"/>
      <c r="C9" s="122"/>
      <c r="D9" s="100"/>
    </row>
    <row r="10" spans="1:7">
      <c r="B10" s="121"/>
      <c r="C10" s="122"/>
      <c r="D10" s="100"/>
    </row>
    <row r="11" spans="1:7">
      <c r="B11" s="121"/>
      <c r="C11" s="122"/>
      <c r="D11" s="100"/>
    </row>
    <row r="12" spans="1:7">
      <c r="B12" s="121"/>
      <c r="C12" s="122"/>
      <c r="D12" s="100"/>
    </row>
    <row r="13" spans="1:7">
      <c r="B13" s="121"/>
      <c r="C13" s="122"/>
      <c r="D13" s="100"/>
    </row>
    <row r="14" spans="1:7">
      <c r="B14" s="121"/>
      <c r="C14" s="122"/>
    </row>
  </sheetData>
  <mergeCells count="2">
    <mergeCell ref="A1:G1"/>
    <mergeCell ref="A7:G7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A13" sqref="A1:XFD1048576"/>
    </sheetView>
  </sheetViews>
  <sheetFormatPr defaultRowHeight="15"/>
  <cols>
    <col min="1" max="1" width="21.140625" style="123" customWidth="1"/>
    <col min="2" max="16384" width="9.140625" style="123"/>
  </cols>
  <sheetData>
    <row r="1" spans="1:8">
      <c r="A1" s="196" t="s">
        <v>270</v>
      </c>
      <c r="B1" s="196"/>
      <c r="C1" s="196"/>
      <c r="D1" s="196"/>
      <c r="E1" s="196"/>
      <c r="F1" s="196"/>
      <c r="G1" s="196"/>
    </row>
    <row r="3" spans="1:8" s="54" customFormat="1" ht="30">
      <c r="A3" s="53" t="s">
        <v>260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  <c r="H3" s="99">
        <v>2019</v>
      </c>
    </row>
    <row r="4" spans="1:8">
      <c r="A4" s="6" t="s">
        <v>42</v>
      </c>
      <c r="B4" s="1">
        <v>101.2</v>
      </c>
      <c r="C4" s="1">
        <v>101.1</v>
      </c>
      <c r="D4" s="1">
        <v>100</v>
      </c>
      <c r="E4" s="1">
        <v>101.3</v>
      </c>
      <c r="F4" s="1">
        <v>100.4</v>
      </c>
      <c r="G4" s="1">
        <v>100</v>
      </c>
      <c r="H4" s="1">
        <v>95.1</v>
      </c>
    </row>
    <row r="5" spans="1:8">
      <c r="A5" s="6" t="s">
        <v>43</v>
      </c>
      <c r="B5" s="1">
        <v>106</v>
      </c>
      <c r="C5" s="1">
        <v>105.1</v>
      </c>
      <c r="D5" s="1">
        <v>101.6</v>
      </c>
      <c r="E5" s="1">
        <v>104</v>
      </c>
      <c r="F5" s="1">
        <v>102.1</v>
      </c>
      <c r="G5" s="1">
        <v>101.3</v>
      </c>
      <c r="H5" s="1">
        <v>91.7</v>
      </c>
    </row>
    <row r="7" spans="1:8">
      <c r="A7" s="209" t="s">
        <v>105</v>
      </c>
      <c r="B7" s="209"/>
      <c r="C7" s="209"/>
      <c r="D7" s="209"/>
      <c r="E7" s="209"/>
      <c r="F7" s="209"/>
      <c r="G7" s="209"/>
    </row>
    <row r="8" spans="1:8">
      <c r="D8" s="100"/>
    </row>
    <row r="9" spans="1:8">
      <c r="B9" s="122"/>
      <c r="C9" s="124"/>
      <c r="D9" s="100"/>
    </row>
    <row r="10" spans="1:8">
      <c r="B10" s="122"/>
      <c r="C10" s="124"/>
      <c r="D10" s="100"/>
    </row>
    <row r="11" spans="1:8">
      <c r="B11" s="122"/>
      <c r="C11" s="124"/>
      <c r="D11" s="100"/>
    </row>
    <row r="12" spans="1:8">
      <c r="B12" s="122"/>
      <c r="C12" s="124"/>
      <c r="D12" s="100"/>
    </row>
    <row r="13" spans="1:8">
      <c r="B13" s="122"/>
      <c r="C13" s="124"/>
      <c r="D13" s="100"/>
    </row>
    <row r="14" spans="1:8">
      <c r="B14" s="122"/>
      <c r="C14" s="124"/>
    </row>
    <row r="15" spans="1:8">
      <c r="C15" s="124"/>
    </row>
    <row r="16" spans="1:8">
      <c r="C16" s="124"/>
    </row>
    <row r="17" spans="3:3">
      <c r="C17" s="124"/>
    </row>
    <row r="18" spans="3:3">
      <c r="C18" s="124"/>
    </row>
    <row r="19" spans="3:3">
      <c r="C19" s="124"/>
    </row>
    <row r="20" spans="3:3">
      <c r="C20" s="124"/>
    </row>
    <row r="21" spans="3:3">
      <c r="C21" s="124"/>
    </row>
    <row r="22" spans="3:3">
      <c r="C22" s="124"/>
    </row>
  </sheetData>
  <mergeCells count="2">
    <mergeCell ref="A1:G1"/>
    <mergeCell ref="A7:G7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A16" sqref="A1:XFD1048576"/>
    </sheetView>
  </sheetViews>
  <sheetFormatPr defaultRowHeight="15"/>
  <cols>
    <col min="1" max="1" width="39.7109375" style="125" bestFit="1" customWidth="1"/>
    <col min="2" max="16384" width="9.140625" style="125"/>
  </cols>
  <sheetData>
    <row r="1" spans="1:7">
      <c r="A1" s="196" t="s">
        <v>271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240</v>
      </c>
      <c r="B3" s="128">
        <v>2008</v>
      </c>
      <c r="C3" s="128">
        <v>2010</v>
      </c>
      <c r="D3" s="128">
        <v>2012</v>
      </c>
      <c r="E3" s="128">
        <v>2014</v>
      </c>
      <c r="F3" s="128">
        <v>2016</v>
      </c>
      <c r="G3" s="128">
        <v>2019</v>
      </c>
    </row>
    <row r="4" spans="1:7">
      <c r="A4" s="101" t="s">
        <v>48</v>
      </c>
      <c r="B4" s="1">
        <v>99.3</v>
      </c>
      <c r="C4" s="1">
        <v>100.9</v>
      </c>
      <c r="D4" s="1">
        <v>97.1</v>
      </c>
      <c r="E4" s="1">
        <v>97.5</v>
      </c>
      <c r="F4" s="1">
        <v>99.2</v>
      </c>
      <c r="G4" s="1">
        <v>97.4</v>
      </c>
    </row>
    <row r="5" spans="1:7">
      <c r="A5" s="101" t="s">
        <v>124</v>
      </c>
      <c r="B5" s="1">
        <v>97.6</v>
      </c>
      <c r="C5" s="1">
        <v>94.2</v>
      </c>
      <c r="D5" s="1">
        <v>89.9</v>
      </c>
      <c r="E5" s="1">
        <v>94.6</v>
      </c>
      <c r="F5" s="1">
        <v>95.9</v>
      </c>
      <c r="G5" s="1">
        <v>93.4</v>
      </c>
    </row>
    <row r="6" spans="1:7">
      <c r="A6" s="101" t="s">
        <v>50</v>
      </c>
      <c r="B6" s="1">
        <v>99.6</v>
      </c>
      <c r="C6" s="1">
        <v>97.8</v>
      </c>
      <c r="D6" s="1">
        <v>95.6</v>
      </c>
      <c r="E6" s="1">
        <v>96.5</v>
      </c>
      <c r="F6" s="1">
        <v>97.5</v>
      </c>
      <c r="G6" s="1">
        <v>95.2</v>
      </c>
    </row>
    <row r="7" spans="1:7">
      <c r="A7" s="101" t="s">
        <v>51</v>
      </c>
      <c r="B7" s="1">
        <v>87.7</v>
      </c>
      <c r="C7" s="1">
        <v>86.7</v>
      </c>
      <c r="D7" s="1">
        <v>89.6</v>
      </c>
      <c r="E7" s="1">
        <v>88.5</v>
      </c>
      <c r="F7" s="1">
        <v>89.6</v>
      </c>
      <c r="G7" s="1">
        <v>86.9</v>
      </c>
    </row>
    <row r="8" spans="1:7">
      <c r="A8" s="101" t="s">
        <v>52</v>
      </c>
      <c r="B8" s="1">
        <v>95.2</v>
      </c>
      <c r="C8" s="1">
        <v>95.7</v>
      </c>
      <c r="D8" s="1">
        <v>93.6</v>
      </c>
      <c r="E8" s="1">
        <v>96.3</v>
      </c>
      <c r="F8" s="1">
        <v>97.3</v>
      </c>
      <c r="G8" s="1">
        <v>92.4</v>
      </c>
    </row>
    <row r="9" spans="1:7">
      <c r="A9" s="101" t="s">
        <v>53</v>
      </c>
      <c r="B9" s="1">
        <v>89.1</v>
      </c>
      <c r="C9" s="1">
        <v>83.5</v>
      </c>
      <c r="D9" s="1">
        <v>83.5</v>
      </c>
      <c r="E9" s="1">
        <v>89.2</v>
      </c>
      <c r="F9" s="1">
        <v>91.4</v>
      </c>
      <c r="G9" s="1">
        <v>86.8</v>
      </c>
    </row>
    <row r="11" spans="1:7">
      <c r="A11" s="209" t="s">
        <v>105</v>
      </c>
      <c r="B11" s="209"/>
      <c r="C11" s="209"/>
      <c r="D11" s="209"/>
      <c r="E11" s="209"/>
      <c r="F11" s="209"/>
      <c r="G11" s="209"/>
    </row>
    <row r="12" spans="1:7">
      <c r="B12" s="124"/>
      <c r="C12" s="124"/>
      <c r="D12" s="124"/>
      <c r="E12" s="124"/>
      <c r="F12" s="124"/>
      <c r="G12" s="124"/>
    </row>
    <row r="13" spans="1:7">
      <c r="B13" s="126"/>
    </row>
    <row r="14" spans="1:7">
      <c r="B14" s="126"/>
    </row>
    <row r="15" spans="1:7">
      <c r="B15" s="126"/>
    </row>
    <row r="16" spans="1:7">
      <c r="B16" s="126"/>
    </row>
    <row r="17" spans="2:2">
      <c r="B17" s="126"/>
    </row>
    <row r="18" spans="2:2">
      <c r="B18" s="126"/>
    </row>
  </sheetData>
  <mergeCells count="2">
    <mergeCell ref="A1:G1"/>
    <mergeCell ref="A11:G1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C4" sqref="C4"/>
    </sheetView>
  </sheetViews>
  <sheetFormatPr defaultRowHeight="15"/>
  <cols>
    <col min="1" max="1" width="15.42578125" style="127" customWidth="1"/>
    <col min="2" max="16384" width="9.140625" style="127"/>
  </cols>
  <sheetData>
    <row r="1" spans="1:7">
      <c r="A1" s="196" t="s">
        <v>272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259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</row>
    <row r="4" spans="1:7">
      <c r="A4" s="6" t="s">
        <v>55</v>
      </c>
      <c r="B4" s="1">
        <v>78.3</v>
      </c>
      <c r="C4" s="1">
        <v>77.3</v>
      </c>
      <c r="D4" s="1">
        <v>80.099999999999994</v>
      </c>
      <c r="E4" s="1">
        <v>79.8</v>
      </c>
      <c r="F4" s="1">
        <v>83.8</v>
      </c>
      <c r="G4" s="1">
        <v>89.3</v>
      </c>
    </row>
    <row r="5" spans="1:7">
      <c r="A5" s="6" t="s">
        <v>56</v>
      </c>
      <c r="B5" s="1">
        <v>79.2</v>
      </c>
      <c r="C5" s="1">
        <v>79.5</v>
      </c>
      <c r="D5" s="1">
        <v>82.6</v>
      </c>
      <c r="E5" s="1">
        <v>83</v>
      </c>
      <c r="F5" s="1">
        <v>85.1</v>
      </c>
      <c r="G5" s="1">
        <v>91.6</v>
      </c>
    </row>
    <row r="7" spans="1:7">
      <c r="A7" s="209" t="s">
        <v>105</v>
      </c>
      <c r="B7" s="209"/>
      <c r="C7" s="209"/>
      <c r="D7" s="209"/>
      <c r="E7" s="209"/>
      <c r="F7" s="209"/>
      <c r="G7" s="209"/>
    </row>
    <row r="8" spans="1:7">
      <c r="D8" s="100"/>
    </row>
    <row r="9" spans="1:7">
      <c r="B9" s="129"/>
      <c r="C9" s="126"/>
      <c r="D9" s="100"/>
    </row>
    <row r="10" spans="1:7">
      <c r="B10" s="129"/>
      <c r="C10" s="126"/>
      <c r="D10" s="100"/>
    </row>
    <row r="11" spans="1:7">
      <c r="B11" s="129"/>
      <c r="C11" s="126"/>
      <c r="D11" s="100"/>
    </row>
    <row r="12" spans="1:7">
      <c r="B12" s="129"/>
      <c r="C12" s="126"/>
      <c r="D12" s="100"/>
    </row>
    <row r="13" spans="1:7">
      <c r="B13" s="129"/>
      <c r="C13" s="126"/>
      <c r="D13" s="100"/>
    </row>
    <row r="14" spans="1:7">
      <c r="B14" s="129"/>
      <c r="C14" s="126"/>
    </row>
    <row r="15" spans="1:7">
      <c r="B15" s="129"/>
    </row>
    <row r="16" spans="1:7">
      <c r="B16" s="129"/>
    </row>
    <row r="17" spans="2:2">
      <c r="B17" s="129"/>
    </row>
    <row r="18" spans="2:2">
      <c r="B18" s="129"/>
    </row>
    <row r="19" spans="2:2">
      <c r="B19" s="129"/>
    </row>
    <row r="20" spans="2:2">
      <c r="B20" s="129"/>
    </row>
  </sheetData>
  <mergeCells count="2">
    <mergeCell ref="A1:G1"/>
    <mergeCell ref="A7:G7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C5" sqref="C5"/>
    </sheetView>
  </sheetViews>
  <sheetFormatPr defaultRowHeight="15"/>
  <cols>
    <col min="1" max="1" width="21.140625" style="130" customWidth="1"/>
    <col min="2" max="16384" width="9.140625" style="130"/>
  </cols>
  <sheetData>
    <row r="1" spans="1:7">
      <c r="A1" s="196" t="s">
        <v>273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260</v>
      </c>
      <c r="B3" s="99">
        <v>2006</v>
      </c>
      <c r="C3" s="99">
        <v>2008</v>
      </c>
      <c r="D3" s="99">
        <v>2010</v>
      </c>
      <c r="E3" s="99">
        <v>2012</v>
      </c>
      <c r="F3" s="99">
        <v>2014</v>
      </c>
      <c r="G3" s="99">
        <v>2016</v>
      </c>
    </row>
    <row r="4" spans="1:7">
      <c r="A4" s="6" t="s">
        <v>42</v>
      </c>
      <c r="B4" s="1">
        <v>82.8</v>
      </c>
      <c r="C4" s="1">
        <v>82.6</v>
      </c>
      <c r="D4" s="1">
        <v>86</v>
      </c>
      <c r="E4" s="1">
        <v>85</v>
      </c>
      <c r="F4" s="1">
        <v>88.9</v>
      </c>
      <c r="G4" s="1">
        <v>93.9</v>
      </c>
    </row>
    <row r="5" spans="1:7">
      <c r="A5" s="6" t="s">
        <v>43</v>
      </c>
      <c r="B5" s="1">
        <v>77.7</v>
      </c>
      <c r="C5" s="1">
        <v>77.099999999999994</v>
      </c>
      <c r="D5" s="1">
        <v>79.7</v>
      </c>
      <c r="E5" s="1">
        <v>80.099999999999994</v>
      </c>
      <c r="F5" s="1">
        <v>82.7</v>
      </c>
      <c r="G5" s="1">
        <v>89</v>
      </c>
    </row>
    <row r="7" spans="1:7">
      <c r="A7" s="209" t="s">
        <v>105</v>
      </c>
      <c r="B7" s="209"/>
      <c r="C7" s="209"/>
      <c r="D7" s="209"/>
      <c r="E7" s="209"/>
      <c r="F7" s="209"/>
      <c r="G7" s="209"/>
    </row>
    <row r="8" spans="1:7">
      <c r="D8" s="100"/>
    </row>
    <row r="9" spans="1:7">
      <c r="B9" s="131"/>
      <c r="C9" s="129"/>
      <c r="D9" s="100"/>
    </row>
    <row r="10" spans="1:7">
      <c r="B10" s="131"/>
      <c r="C10" s="129"/>
      <c r="D10" s="100"/>
    </row>
    <row r="11" spans="1:7">
      <c r="B11" s="131"/>
      <c r="C11" s="129"/>
      <c r="D11" s="100"/>
    </row>
    <row r="12" spans="1:7">
      <c r="B12" s="131"/>
      <c r="C12" s="129"/>
      <c r="D12" s="100"/>
    </row>
    <row r="13" spans="1:7">
      <c r="B13" s="131"/>
      <c r="C13" s="129"/>
      <c r="D13" s="100"/>
    </row>
    <row r="14" spans="1:7">
      <c r="B14" s="131"/>
      <c r="C14" s="129"/>
    </row>
    <row r="15" spans="1:7">
      <c r="B15" s="131"/>
      <c r="C15" s="129"/>
    </row>
    <row r="16" spans="1:7">
      <c r="B16" s="131"/>
      <c r="C16" s="129"/>
    </row>
    <row r="17" spans="2:3">
      <c r="B17" s="131"/>
      <c r="C17" s="129"/>
    </row>
    <row r="18" spans="2:3">
      <c r="B18" s="131"/>
      <c r="C18" s="129"/>
    </row>
    <row r="19" spans="2:3">
      <c r="B19" s="131"/>
      <c r="C19" s="129"/>
    </row>
    <row r="20" spans="2:3">
      <c r="B20" s="131"/>
      <c r="C20" s="129"/>
    </row>
    <row r="21" spans="2:3">
      <c r="C21" s="129"/>
    </row>
    <row r="22" spans="2:3">
      <c r="C22" s="129"/>
    </row>
  </sheetData>
  <mergeCells count="2">
    <mergeCell ref="A1:G1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D1"/>
    </sheetView>
  </sheetViews>
  <sheetFormatPr defaultRowHeight="15"/>
  <cols>
    <col min="1" max="1" width="39.42578125" style="30" customWidth="1"/>
    <col min="2" max="4" width="17" style="30" customWidth="1"/>
    <col min="5" max="16384" width="9.140625" style="30"/>
  </cols>
  <sheetData>
    <row r="1" spans="1:4">
      <c r="A1" s="191" t="s">
        <v>76</v>
      </c>
      <c r="B1" s="191"/>
      <c r="C1" s="191"/>
      <c r="D1" s="191"/>
    </row>
    <row r="2" spans="1:4" ht="30">
      <c r="A2" s="29" t="s">
        <v>75</v>
      </c>
      <c r="B2" s="33">
        <v>2016</v>
      </c>
      <c r="C2" s="33">
        <v>2017</v>
      </c>
      <c r="D2" s="33">
        <v>2018</v>
      </c>
    </row>
    <row r="3" spans="1:4" s="37" customFormat="1">
      <c r="A3" s="12" t="s">
        <v>48</v>
      </c>
      <c r="B3" s="38">
        <v>0.74</v>
      </c>
      <c r="C3" s="38">
        <v>0.7</v>
      </c>
      <c r="D3" s="38">
        <v>0.05</v>
      </c>
    </row>
    <row r="4" spans="1:4">
      <c r="A4" s="31" t="s">
        <v>49</v>
      </c>
      <c r="B4" s="38">
        <v>10.64</v>
      </c>
      <c r="C4" s="38">
        <v>10.8</v>
      </c>
      <c r="D4" s="38">
        <v>2.67</v>
      </c>
    </row>
    <row r="5" spans="1:4">
      <c r="A5" s="31" t="s">
        <v>50</v>
      </c>
      <c r="B5" s="38">
        <v>5.18</v>
      </c>
      <c r="C5" s="38">
        <v>4.05</v>
      </c>
      <c r="D5" s="38">
        <v>1.28</v>
      </c>
    </row>
    <row r="6" spans="1:4">
      <c r="A6" s="31" t="s">
        <v>51</v>
      </c>
      <c r="B6" s="38">
        <v>4.88</v>
      </c>
      <c r="C6" s="38">
        <v>4.42</v>
      </c>
      <c r="D6" s="38">
        <v>0.15</v>
      </c>
    </row>
    <row r="7" spans="1:4">
      <c r="A7" s="31" t="s">
        <v>52</v>
      </c>
      <c r="B7" s="38">
        <v>0.22</v>
      </c>
      <c r="C7" s="38">
        <v>7.0000000000000007E-2</v>
      </c>
      <c r="D7" s="38">
        <v>7.0000000000000007E-2</v>
      </c>
    </row>
    <row r="8" spans="1:4">
      <c r="A8" s="31" t="s">
        <v>53</v>
      </c>
      <c r="B8" s="38">
        <v>1.76</v>
      </c>
      <c r="C8" s="38">
        <v>1</v>
      </c>
      <c r="D8" s="38">
        <v>0.16</v>
      </c>
    </row>
    <row r="10" spans="1:4">
      <c r="A10" s="190" t="s">
        <v>47</v>
      </c>
      <c r="B10" s="190"/>
      <c r="C10" s="190"/>
      <c r="D10" s="190"/>
    </row>
  </sheetData>
  <mergeCells count="2">
    <mergeCell ref="A1:D1"/>
    <mergeCell ref="A10:D10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A11" sqref="A11:G11"/>
    </sheetView>
  </sheetViews>
  <sheetFormatPr defaultRowHeight="15"/>
  <cols>
    <col min="1" max="1" width="39.7109375" style="132" bestFit="1" customWidth="1"/>
    <col min="2" max="16384" width="9.140625" style="132"/>
  </cols>
  <sheetData>
    <row r="1" spans="1:7">
      <c r="A1" s="196" t="s">
        <v>274</v>
      </c>
      <c r="B1" s="196"/>
      <c r="C1" s="196"/>
      <c r="D1" s="196"/>
      <c r="E1" s="196"/>
      <c r="F1" s="196"/>
      <c r="G1" s="196"/>
    </row>
    <row r="3" spans="1:7" s="54" customFormat="1" ht="30">
      <c r="A3" s="53" t="s">
        <v>240</v>
      </c>
      <c r="B3" s="128">
        <v>2008</v>
      </c>
      <c r="C3" s="128">
        <v>2010</v>
      </c>
      <c r="D3" s="128">
        <v>2012</v>
      </c>
      <c r="E3" s="128">
        <v>2014</v>
      </c>
      <c r="F3" s="128">
        <v>2016</v>
      </c>
      <c r="G3" s="128">
        <v>2019</v>
      </c>
    </row>
    <row r="4" spans="1:7">
      <c r="A4" s="101" t="s">
        <v>48</v>
      </c>
      <c r="B4" s="1">
        <v>85.2</v>
      </c>
      <c r="C4" s="1">
        <v>89.8</v>
      </c>
      <c r="D4" s="1">
        <v>88.2</v>
      </c>
      <c r="E4" s="1">
        <v>89.9</v>
      </c>
      <c r="F4" s="1">
        <v>96.1</v>
      </c>
      <c r="G4" s="1">
        <v>94.9</v>
      </c>
    </row>
    <row r="5" spans="1:7">
      <c r="A5" s="101" t="s">
        <v>124</v>
      </c>
      <c r="B5" s="1">
        <v>75.099999999999994</v>
      </c>
      <c r="C5" s="1">
        <v>77.7</v>
      </c>
      <c r="D5" s="1">
        <v>77.099999999999994</v>
      </c>
      <c r="E5" s="1">
        <v>82.7</v>
      </c>
      <c r="F5" s="1">
        <v>87.6</v>
      </c>
      <c r="G5" s="1">
        <v>90.2</v>
      </c>
    </row>
    <row r="6" spans="1:7">
      <c r="A6" s="101" t="s">
        <v>50</v>
      </c>
      <c r="B6" s="1">
        <v>80.400000000000006</v>
      </c>
      <c r="C6" s="1">
        <v>84.3</v>
      </c>
      <c r="D6" s="1">
        <v>84.7</v>
      </c>
      <c r="E6" s="1">
        <v>85.5</v>
      </c>
      <c r="F6" s="1">
        <v>92.2</v>
      </c>
      <c r="G6" s="1">
        <v>92.4</v>
      </c>
    </row>
    <row r="7" spans="1:7">
      <c r="A7" s="101" t="s">
        <v>51</v>
      </c>
      <c r="B7" s="1">
        <v>69.900000000000006</v>
      </c>
      <c r="C7" s="1">
        <v>74.2</v>
      </c>
      <c r="D7" s="1">
        <v>77.7</v>
      </c>
      <c r="E7" s="1">
        <v>77.3</v>
      </c>
      <c r="F7" s="1">
        <v>82.7</v>
      </c>
      <c r="G7" s="1">
        <v>82.8</v>
      </c>
    </row>
    <row r="8" spans="1:7">
      <c r="A8" s="101" t="s">
        <v>52</v>
      </c>
      <c r="B8" s="1">
        <v>81.2</v>
      </c>
      <c r="C8" s="1">
        <v>84.4</v>
      </c>
      <c r="D8" s="1">
        <v>83.4</v>
      </c>
      <c r="E8" s="1">
        <v>87</v>
      </c>
      <c r="F8" s="1">
        <v>93.1</v>
      </c>
      <c r="G8" s="1">
        <v>87.5</v>
      </c>
    </row>
    <row r="9" spans="1:7">
      <c r="A9" s="101" t="s">
        <v>53</v>
      </c>
      <c r="B9" s="1">
        <v>71.5</v>
      </c>
      <c r="C9" s="1">
        <v>71.400000000000006</v>
      </c>
      <c r="D9" s="1">
        <v>73.3</v>
      </c>
      <c r="E9" s="1">
        <v>79.400000000000006</v>
      </c>
      <c r="F9" s="1">
        <v>85.6</v>
      </c>
      <c r="G9" s="1">
        <v>82.4</v>
      </c>
    </row>
    <row r="11" spans="1:7">
      <c r="A11" s="209" t="s">
        <v>105</v>
      </c>
      <c r="B11" s="209"/>
      <c r="C11" s="209"/>
      <c r="D11" s="209"/>
      <c r="E11" s="209"/>
      <c r="F11" s="209"/>
      <c r="G11" s="209"/>
    </row>
    <row r="12" spans="1:7">
      <c r="B12" s="133"/>
    </row>
    <row r="13" spans="1:7">
      <c r="B13" s="133"/>
    </row>
    <row r="14" spans="1:7">
      <c r="B14" s="133"/>
    </row>
    <row r="15" spans="1:7">
      <c r="B15" s="133"/>
    </row>
    <row r="16" spans="1:7">
      <c r="B16" s="133"/>
    </row>
    <row r="17" spans="2:2">
      <c r="B17" s="133"/>
    </row>
  </sheetData>
  <mergeCells count="2">
    <mergeCell ref="A1:G1"/>
    <mergeCell ref="A11:G1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sqref="A1:B1"/>
    </sheetView>
  </sheetViews>
  <sheetFormatPr defaultRowHeight="15"/>
  <cols>
    <col min="1" max="1" width="13.5703125" customWidth="1"/>
    <col min="2" max="2" width="26.42578125" bestFit="1" customWidth="1"/>
  </cols>
  <sheetData>
    <row r="1" spans="1:7">
      <c r="A1" s="214" t="s">
        <v>536</v>
      </c>
      <c r="B1" s="214"/>
      <c r="C1" s="4"/>
    </row>
    <row r="3" spans="1:7" s="173" customFormat="1">
      <c r="A3" s="24" t="s">
        <v>44</v>
      </c>
      <c r="B3" s="24" t="s">
        <v>537</v>
      </c>
    </row>
    <row r="4" spans="1:7">
      <c r="A4" s="1">
        <v>2016</v>
      </c>
      <c r="B4" s="1">
        <v>99.7</v>
      </c>
    </row>
    <row r="6" spans="1:7">
      <c r="A6" s="209" t="s">
        <v>105</v>
      </c>
      <c r="B6" s="209"/>
      <c r="C6" s="88"/>
      <c r="D6" s="88"/>
      <c r="E6" s="88"/>
      <c r="F6" s="88"/>
      <c r="G6" s="88"/>
    </row>
  </sheetData>
  <mergeCells count="2">
    <mergeCell ref="A6:B6"/>
    <mergeCell ref="A1:B1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8" sqref="A8:B8"/>
    </sheetView>
  </sheetViews>
  <sheetFormatPr defaultRowHeight="15"/>
  <cols>
    <col min="1" max="1" width="13.85546875" style="97" customWidth="1"/>
    <col min="2" max="2" width="41.5703125" style="97" bestFit="1" customWidth="1"/>
    <col min="3" max="6" width="9.140625" style="97"/>
    <col min="7" max="16384" width="9.140625" style="134"/>
  </cols>
  <sheetData>
    <row r="1" spans="1:7">
      <c r="A1" s="196" t="s">
        <v>276</v>
      </c>
      <c r="B1" s="196"/>
    </row>
    <row r="3" spans="1:7" s="9" customFormat="1">
      <c r="A3" s="55" t="s">
        <v>44</v>
      </c>
      <c r="B3" s="55" t="s">
        <v>275</v>
      </c>
      <c r="C3" s="96"/>
      <c r="D3" s="96"/>
      <c r="E3" s="96"/>
      <c r="F3" s="96"/>
    </row>
    <row r="4" spans="1:7">
      <c r="A4" s="8">
        <v>2016</v>
      </c>
      <c r="B4" s="7">
        <v>20.6</v>
      </c>
    </row>
    <row r="5" spans="1:7">
      <c r="A5" s="8">
        <v>2017</v>
      </c>
      <c r="B5" s="7">
        <v>21.4</v>
      </c>
    </row>
    <row r="6" spans="1:7">
      <c r="A6" s="8">
        <v>2018</v>
      </c>
      <c r="B6" s="7">
        <v>21.9</v>
      </c>
    </row>
    <row r="8" spans="1:7">
      <c r="A8" s="209" t="s">
        <v>105</v>
      </c>
      <c r="B8" s="209"/>
      <c r="C8" s="88"/>
      <c r="D8" s="88"/>
      <c r="E8" s="88"/>
      <c r="F8" s="88"/>
      <c r="G8" s="88"/>
    </row>
  </sheetData>
  <mergeCells count="2">
    <mergeCell ref="A8:B8"/>
    <mergeCell ref="A1:B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3" sqref="A3"/>
    </sheetView>
  </sheetViews>
  <sheetFormatPr defaultRowHeight="15"/>
  <cols>
    <col min="1" max="5" width="14.28515625" style="50" customWidth="1"/>
    <col min="6" max="16384" width="9.140625" style="50"/>
  </cols>
  <sheetData>
    <row r="1" spans="1:5">
      <c r="A1" s="195" t="s">
        <v>280</v>
      </c>
      <c r="B1" s="195"/>
      <c r="C1" s="195"/>
      <c r="D1" s="195"/>
      <c r="E1" s="195"/>
    </row>
    <row r="2" spans="1:5">
      <c r="B2" s="43"/>
    </row>
    <row r="3" spans="1:5" ht="30">
      <c r="A3" s="29" t="s">
        <v>279</v>
      </c>
      <c r="B3" s="135">
        <v>2015</v>
      </c>
      <c r="C3" s="135">
        <v>2016</v>
      </c>
      <c r="D3" s="135">
        <v>2017</v>
      </c>
      <c r="E3" s="135">
        <v>2018</v>
      </c>
    </row>
    <row r="4" spans="1:5">
      <c r="A4" s="137" t="s">
        <v>41</v>
      </c>
      <c r="B4" s="14" t="s">
        <v>40</v>
      </c>
      <c r="C4" s="13">
        <v>95</v>
      </c>
      <c r="D4" s="13">
        <v>95.1</v>
      </c>
      <c r="E4" s="19">
        <v>94.8</v>
      </c>
    </row>
    <row r="5" spans="1:5">
      <c r="A5" s="215" t="s">
        <v>277</v>
      </c>
      <c r="B5" s="215"/>
      <c r="C5" s="215"/>
      <c r="D5" s="215"/>
      <c r="E5" s="215"/>
    </row>
    <row r="6" spans="1:5">
      <c r="A6" s="20" t="s">
        <v>55</v>
      </c>
      <c r="B6" s="136">
        <v>96.6</v>
      </c>
      <c r="C6" s="136">
        <v>96.6</v>
      </c>
      <c r="D6" s="136">
        <v>96.7</v>
      </c>
      <c r="E6" s="136">
        <v>96.5</v>
      </c>
    </row>
    <row r="7" spans="1:5">
      <c r="A7" s="20" t="s">
        <v>56</v>
      </c>
      <c r="B7" s="136">
        <v>93.3</v>
      </c>
      <c r="C7" s="136">
        <v>93.5</v>
      </c>
      <c r="D7" s="136">
        <v>93.6</v>
      </c>
      <c r="E7" s="136">
        <v>93.2</v>
      </c>
    </row>
    <row r="8" spans="1:5">
      <c r="A8" s="215" t="s">
        <v>278</v>
      </c>
      <c r="B8" s="215"/>
      <c r="C8" s="215"/>
      <c r="D8" s="215"/>
      <c r="E8" s="215"/>
    </row>
    <row r="9" spans="1:5">
      <c r="A9" s="20" t="s">
        <v>42</v>
      </c>
      <c r="B9" s="136">
        <v>97.6</v>
      </c>
      <c r="C9" s="136">
        <v>97.7</v>
      </c>
      <c r="D9" s="136">
        <v>97.8</v>
      </c>
      <c r="E9" s="136">
        <v>97.7</v>
      </c>
    </row>
    <row r="10" spans="1:5">
      <c r="A10" s="20" t="s">
        <v>43</v>
      </c>
      <c r="B10" s="136">
        <v>93.5</v>
      </c>
      <c r="C10" s="136">
        <v>93.6</v>
      </c>
      <c r="D10" s="136">
        <v>93.6</v>
      </c>
      <c r="E10" s="136">
        <v>93.2</v>
      </c>
    </row>
    <row r="12" spans="1:5">
      <c r="A12" s="209" t="s">
        <v>105</v>
      </c>
      <c r="B12" s="209"/>
      <c r="C12" s="209"/>
      <c r="D12" s="209"/>
      <c r="E12" s="209"/>
    </row>
  </sheetData>
  <mergeCells count="4">
    <mergeCell ref="A1:E1"/>
    <mergeCell ref="A12:E12"/>
    <mergeCell ref="A8:E8"/>
    <mergeCell ref="A5:E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A9" sqref="A9:G9"/>
    </sheetView>
  </sheetViews>
  <sheetFormatPr defaultRowHeight="15"/>
  <cols>
    <col min="1" max="1" width="19.28515625" style="63" customWidth="1"/>
    <col min="2" max="2" width="16.42578125" style="63" bestFit="1" customWidth="1"/>
    <col min="3" max="3" width="34.85546875" style="63" bestFit="1" customWidth="1"/>
    <col min="4" max="4" width="40.5703125" style="63" customWidth="1"/>
    <col min="5" max="5" width="34.7109375" style="63" bestFit="1" customWidth="1"/>
    <col min="6" max="6" width="24.140625" style="63" bestFit="1" customWidth="1"/>
    <col min="7" max="7" width="32.42578125" style="63" bestFit="1" customWidth="1"/>
    <col min="8" max="16384" width="9.140625" style="63"/>
  </cols>
  <sheetData>
    <row r="1" spans="1:7">
      <c r="A1" s="214" t="s">
        <v>291</v>
      </c>
      <c r="B1" s="214"/>
      <c r="C1" s="214"/>
      <c r="D1" s="214"/>
      <c r="E1" s="214"/>
      <c r="F1" s="214"/>
      <c r="G1" s="214"/>
    </row>
    <row r="2" spans="1:7">
      <c r="A2" s="138"/>
    </row>
    <row r="3" spans="1:7" s="139" customFormat="1" ht="45">
      <c r="A3" s="140"/>
      <c r="B3" s="35" t="s">
        <v>281</v>
      </c>
      <c r="C3" s="35" t="s">
        <v>283</v>
      </c>
      <c r="D3" s="35" t="s">
        <v>282</v>
      </c>
      <c r="E3" s="51" t="s">
        <v>284</v>
      </c>
      <c r="F3" s="35" t="s">
        <v>285</v>
      </c>
      <c r="G3" s="51" t="s">
        <v>286</v>
      </c>
    </row>
    <row r="4" spans="1:7">
      <c r="A4" s="62" t="s">
        <v>287</v>
      </c>
      <c r="B4" s="141">
        <v>98.5</v>
      </c>
      <c r="C4" s="141">
        <v>99</v>
      </c>
      <c r="D4" s="141">
        <v>99</v>
      </c>
      <c r="E4" s="141"/>
      <c r="F4" s="141">
        <v>78</v>
      </c>
      <c r="G4" s="141">
        <v>100</v>
      </c>
    </row>
    <row r="5" spans="1:7">
      <c r="A5" s="62" t="s">
        <v>288</v>
      </c>
      <c r="B5" s="141">
        <v>98</v>
      </c>
      <c r="C5" s="141">
        <v>98</v>
      </c>
      <c r="D5" s="141">
        <v>99</v>
      </c>
      <c r="E5" s="141"/>
      <c r="F5" s="141">
        <v>78</v>
      </c>
      <c r="G5" s="141">
        <v>100</v>
      </c>
    </row>
    <row r="6" spans="1:7">
      <c r="A6" s="62" t="s">
        <v>289</v>
      </c>
      <c r="B6" s="141">
        <v>99</v>
      </c>
      <c r="C6" s="141">
        <v>98</v>
      </c>
      <c r="D6" s="141">
        <v>99</v>
      </c>
      <c r="E6" s="141"/>
      <c r="F6" s="141">
        <v>94</v>
      </c>
      <c r="G6" s="141">
        <v>100</v>
      </c>
    </row>
    <row r="7" spans="1:7">
      <c r="A7" s="62" t="s">
        <v>290</v>
      </c>
      <c r="B7" s="141">
        <v>100</v>
      </c>
      <c r="C7" s="141">
        <v>100</v>
      </c>
      <c r="D7" s="141">
        <v>100</v>
      </c>
      <c r="E7" s="141">
        <v>46.8</v>
      </c>
      <c r="F7" s="141">
        <v>94</v>
      </c>
      <c r="G7" s="141">
        <v>100</v>
      </c>
    </row>
    <row r="9" spans="1:7">
      <c r="A9" s="209" t="s">
        <v>105</v>
      </c>
      <c r="B9" s="209"/>
      <c r="C9" s="209"/>
      <c r="D9" s="209"/>
      <c r="E9" s="209"/>
      <c r="F9" s="209"/>
      <c r="G9" s="209"/>
    </row>
  </sheetData>
  <mergeCells count="2">
    <mergeCell ref="A1:G1"/>
    <mergeCell ref="A9:G9"/>
  </mergeCells>
  <phoneticPr fontId="7" type="noConversion"/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2" sqref="A2"/>
    </sheetView>
  </sheetViews>
  <sheetFormatPr defaultRowHeight="15"/>
  <cols>
    <col min="1" max="1" width="12.5703125" style="142" customWidth="1"/>
    <col min="2" max="2" width="41.42578125" style="142" bestFit="1" customWidth="1"/>
    <col min="3" max="3" width="10.42578125" style="142" customWidth="1"/>
    <col min="4" max="16384" width="9.140625" style="142"/>
  </cols>
  <sheetData>
    <row r="1" spans="1:7">
      <c r="A1" s="196" t="s">
        <v>293</v>
      </c>
      <c r="B1" s="196"/>
      <c r="C1" s="97"/>
      <c r="D1" s="97"/>
      <c r="E1" s="97"/>
      <c r="F1" s="97"/>
      <c r="G1" s="97"/>
    </row>
    <row r="3" spans="1:7" s="66" customFormat="1">
      <c r="A3" s="55" t="s">
        <v>44</v>
      </c>
      <c r="B3" s="55" t="s">
        <v>292</v>
      </c>
    </row>
    <row r="4" spans="1:7">
      <c r="A4" s="23">
        <v>2016</v>
      </c>
      <c r="B4" s="6">
        <v>112.2</v>
      </c>
    </row>
    <row r="5" spans="1:7">
      <c r="A5" s="23">
        <v>2017</v>
      </c>
      <c r="B5" s="6">
        <v>112.1</v>
      </c>
    </row>
    <row r="6" spans="1:7">
      <c r="A6" s="23">
        <v>2018</v>
      </c>
      <c r="B6" s="6">
        <v>114.8</v>
      </c>
    </row>
    <row r="8" spans="1:7">
      <c r="A8" s="209" t="s">
        <v>105</v>
      </c>
      <c r="B8" s="209"/>
      <c r="C8" s="88"/>
      <c r="D8" s="88"/>
      <c r="E8" s="88"/>
      <c r="F8" s="88"/>
      <c r="G8" s="88"/>
    </row>
  </sheetData>
  <mergeCells count="2">
    <mergeCell ref="A1:B1"/>
    <mergeCell ref="A8:B8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A5" sqref="A5"/>
    </sheetView>
  </sheetViews>
  <sheetFormatPr defaultRowHeight="15"/>
  <cols>
    <col min="1" max="1" width="21.85546875" style="143" customWidth="1"/>
    <col min="2" max="4" width="15.85546875" style="143" customWidth="1"/>
    <col min="5" max="16384" width="9.140625" style="143"/>
  </cols>
  <sheetData>
    <row r="1" spans="1:7">
      <c r="A1" s="196" t="s">
        <v>294</v>
      </c>
      <c r="B1" s="196"/>
      <c r="C1" s="196"/>
      <c r="D1" s="196"/>
      <c r="E1" s="97"/>
      <c r="F1" s="97"/>
      <c r="G1" s="97"/>
    </row>
    <row r="3" spans="1:7" s="54" customFormat="1" ht="30">
      <c r="A3" s="53" t="s">
        <v>261</v>
      </c>
      <c r="B3" s="55">
        <v>2016</v>
      </c>
      <c r="C3" s="55">
        <v>2017</v>
      </c>
      <c r="D3" s="55">
        <v>2018</v>
      </c>
    </row>
    <row r="4" spans="1:7">
      <c r="A4" s="6" t="s">
        <v>42</v>
      </c>
      <c r="B4" s="6">
        <v>112.1</v>
      </c>
      <c r="C4" s="6">
        <v>114.4</v>
      </c>
      <c r="D4" s="6">
        <v>111.1</v>
      </c>
    </row>
    <row r="5" spans="1:7">
      <c r="A5" s="6" t="s">
        <v>43</v>
      </c>
      <c r="B5" s="6">
        <v>114.8</v>
      </c>
      <c r="C5" s="6">
        <v>118</v>
      </c>
      <c r="D5" s="6">
        <v>113.4</v>
      </c>
    </row>
    <row r="7" spans="1:7">
      <c r="A7" s="209" t="s">
        <v>105</v>
      </c>
      <c r="B7" s="209"/>
      <c r="C7" s="209"/>
      <c r="D7" s="209"/>
      <c r="E7" s="88"/>
      <c r="F7" s="88"/>
      <c r="G7" s="88"/>
    </row>
  </sheetData>
  <mergeCells count="2">
    <mergeCell ref="A7:D7"/>
    <mergeCell ref="A1:D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A2" sqref="A2"/>
    </sheetView>
  </sheetViews>
  <sheetFormatPr defaultRowHeight="15"/>
  <cols>
    <col min="1" max="1" width="39.7109375" style="143" bestFit="1" customWidth="1"/>
    <col min="2" max="2" width="8.140625" style="143" customWidth="1"/>
    <col min="3" max="3" width="9" style="143" customWidth="1"/>
    <col min="4" max="16384" width="9.140625" style="143"/>
  </cols>
  <sheetData>
    <row r="1" spans="1:7">
      <c r="A1" s="196" t="s">
        <v>396</v>
      </c>
      <c r="B1" s="196"/>
      <c r="C1" s="196"/>
      <c r="D1" s="196"/>
      <c r="E1" s="97"/>
      <c r="F1" s="97"/>
    </row>
    <row r="3" spans="1:7" s="54" customFormat="1" ht="30">
      <c r="A3" s="53" t="s">
        <v>262</v>
      </c>
      <c r="B3" s="55">
        <v>2016</v>
      </c>
      <c r="C3" s="55">
        <v>2017</v>
      </c>
      <c r="D3" s="55">
        <v>2018</v>
      </c>
    </row>
    <row r="4" spans="1:7">
      <c r="A4" s="6" t="s">
        <v>48</v>
      </c>
      <c r="B4" s="6">
        <v>113.7</v>
      </c>
      <c r="C4" s="6">
        <v>116.2</v>
      </c>
      <c r="D4" s="6">
        <v>108.6</v>
      </c>
    </row>
    <row r="5" spans="1:7">
      <c r="A5" s="6" t="s">
        <v>124</v>
      </c>
      <c r="B5" s="6">
        <v>122.6</v>
      </c>
      <c r="C5" s="6">
        <v>117.8</v>
      </c>
      <c r="D5" s="6">
        <v>116.6</v>
      </c>
    </row>
    <row r="6" spans="1:7">
      <c r="A6" s="6" t="s">
        <v>50</v>
      </c>
      <c r="B6" s="6">
        <v>115.2</v>
      </c>
      <c r="C6" s="6">
        <v>106.4</v>
      </c>
      <c r="D6" s="6">
        <v>113.8</v>
      </c>
    </row>
    <row r="7" spans="1:7">
      <c r="A7" s="6" t="s">
        <v>51</v>
      </c>
      <c r="B7" s="6">
        <v>117.3</v>
      </c>
      <c r="C7" s="6">
        <v>102.9</v>
      </c>
      <c r="D7" s="6">
        <v>111</v>
      </c>
    </row>
    <row r="8" spans="1:7">
      <c r="A8" s="6" t="s">
        <v>52</v>
      </c>
      <c r="B8" s="6">
        <v>103.1</v>
      </c>
      <c r="C8" s="6">
        <v>109</v>
      </c>
      <c r="D8" s="6">
        <v>128</v>
      </c>
    </row>
    <row r="9" spans="1:7">
      <c r="A9" s="6" t="s">
        <v>53</v>
      </c>
      <c r="B9" s="6">
        <v>102.9</v>
      </c>
      <c r="C9" s="6">
        <v>116.5</v>
      </c>
      <c r="D9" s="6">
        <v>113.5</v>
      </c>
    </row>
    <row r="11" spans="1:7">
      <c r="A11" s="209" t="s">
        <v>105</v>
      </c>
      <c r="B11" s="209"/>
      <c r="C11" s="209"/>
      <c r="D11" s="209"/>
      <c r="E11" s="88"/>
      <c r="F11" s="88"/>
      <c r="G11" s="88"/>
    </row>
  </sheetData>
  <mergeCells count="2">
    <mergeCell ref="A11:D11"/>
    <mergeCell ref="A1:D1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C10" sqref="C10"/>
    </sheetView>
  </sheetViews>
  <sheetFormatPr defaultRowHeight="15"/>
  <cols>
    <col min="1" max="1" width="16.85546875" style="25" customWidth="1"/>
    <col min="2" max="2" width="28.85546875" style="25" customWidth="1"/>
    <col min="3" max="16384" width="9.140625" style="25"/>
  </cols>
  <sheetData>
    <row r="1" spans="1:2" ht="45.75" customHeight="1">
      <c r="A1" s="216" t="s">
        <v>540</v>
      </c>
      <c r="B1" s="216"/>
    </row>
    <row r="2" spans="1:2">
      <c r="A2" s="157"/>
    </row>
    <row r="3" spans="1:2" ht="30">
      <c r="A3" s="182" t="s">
        <v>542</v>
      </c>
      <c r="B3" s="181">
        <v>2014</v>
      </c>
    </row>
    <row r="4" spans="1:2">
      <c r="A4" s="62" t="s">
        <v>538</v>
      </c>
      <c r="B4" s="136">
        <v>0.9</v>
      </c>
    </row>
    <row r="5" spans="1:2">
      <c r="A5" s="62" t="s">
        <v>539</v>
      </c>
      <c r="B5" s="136">
        <v>10.6</v>
      </c>
    </row>
    <row r="7" spans="1:2">
      <c r="A7" s="217" t="s">
        <v>541</v>
      </c>
      <c r="B7" s="217"/>
    </row>
  </sheetData>
  <mergeCells count="2">
    <mergeCell ref="A1:B1"/>
    <mergeCell ref="A7:B7"/>
  </mergeCells>
  <phoneticPr fontId="7" type="noConversion"/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A3" sqref="A3:XFD7"/>
    </sheetView>
  </sheetViews>
  <sheetFormatPr defaultRowHeight="15"/>
  <cols>
    <col min="1" max="1" width="15.7109375" customWidth="1"/>
    <col min="2" max="2" width="36.5703125" bestFit="1" customWidth="1"/>
  </cols>
  <sheetData>
    <row r="1" spans="1:2" s="75" customFormat="1">
      <c r="A1" s="214" t="s">
        <v>296</v>
      </c>
      <c r="B1" s="214"/>
    </row>
    <row r="3" spans="1:2" s="75" customFormat="1">
      <c r="A3" s="24" t="s">
        <v>44</v>
      </c>
      <c r="B3" s="24" t="s">
        <v>295</v>
      </c>
    </row>
    <row r="4" spans="1:2">
      <c r="A4" s="1">
        <v>2016</v>
      </c>
      <c r="B4" s="144" t="s">
        <v>298</v>
      </c>
    </row>
    <row r="5" spans="1:2">
      <c r="A5" s="1">
        <v>2018</v>
      </c>
      <c r="B5" s="1">
        <v>27.2</v>
      </c>
    </row>
    <row r="7" spans="1:2">
      <c r="A7" s="218" t="s">
        <v>297</v>
      </c>
      <c r="B7" s="218"/>
    </row>
  </sheetData>
  <mergeCells count="2">
    <mergeCell ref="A7:B7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3" sqref="B3:D3"/>
    </sheetView>
  </sheetViews>
  <sheetFormatPr defaultRowHeight="15"/>
  <cols>
    <col min="1" max="1" width="39.42578125" style="30" customWidth="1"/>
    <col min="2" max="4" width="17" style="30" customWidth="1"/>
    <col min="5" max="16384" width="9.140625" style="30"/>
  </cols>
  <sheetData>
    <row r="1" spans="1:4">
      <c r="A1" s="191" t="s">
        <v>78</v>
      </c>
      <c r="B1" s="191"/>
      <c r="C1" s="191"/>
      <c r="D1" s="191"/>
    </row>
    <row r="2" spans="1:4" ht="30">
      <c r="A2" s="29" t="s">
        <v>75</v>
      </c>
      <c r="B2" s="33">
        <v>2016</v>
      </c>
      <c r="C2" s="33">
        <v>2017</v>
      </c>
      <c r="D2" s="33">
        <v>2018</v>
      </c>
    </row>
    <row r="3" spans="1:4" s="37" customFormat="1">
      <c r="A3" s="12" t="s">
        <v>55</v>
      </c>
      <c r="B3" s="38">
        <v>3.39</v>
      </c>
      <c r="C3" s="38">
        <v>2.8</v>
      </c>
      <c r="D3" s="38">
        <v>0.72</v>
      </c>
    </row>
    <row r="4" spans="1:4">
      <c r="A4" s="31" t="s">
        <v>56</v>
      </c>
      <c r="B4" s="38">
        <v>3.59</v>
      </c>
      <c r="C4" s="38">
        <v>3.07</v>
      </c>
      <c r="D4" s="38">
        <v>0.75</v>
      </c>
    </row>
    <row r="6" spans="1:4">
      <c r="A6" s="192" t="s">
        <v>47</v>
      </c>
      <c r="B6" s="192"/>
      <c r="C6" s="192"/>
      <c r="D6" s="192"/>
    </row>
  </sheetData>
  <mergeCells count="2">
    <mergeCell ref="A1:D1"/>
    <mergeCell ref="A6:D6"/>
  </mergeCells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A8" sqref="A8:B8"/>
    </sheetView>
  </sheetViews>
  <sheetFormatPr defaultRowHeight="15"/>
  <cols>
    <col min="1" max="1" width="16" style="145" customWidth="1"/>
    <col min="2" max="2" width="42.5703125" style="145" customWidth="1"/>
    <col min="3" max="16384" width="9.140625" style="145"/>
  </cols>
  <sheetData>
    <row r="1" spans="1:4" s="54" customFormat="1" ht="32.25" customHeight="1">
      <c r="A1" s="206" t="s">
        <v>299</v>
      </c>
      <c r="B1" s="206"/>
    </row>
    <row r="3" spans="1:4" s="66" customFormat="1">
      <c r="A3" s="55" t="s">
        <v>44</v>
      </c>
      <c r="B3" s="55" t="s">
        <v>295</v>
      </c>
    </row>
    <row r="4" spans="1:4">
      <c r="A4" s="23">
        <v>2016</v>
      </c>
      <c r="B4" s="146">
        <v>31.6</v>
      </c>
    </row>
    <row r="5" spans="1:4">
      <c r="A5" s="23">
        <v>2017</v>
      </c>
      <c r="B5" s="6">
        <v>27.8</v>
      </c>
    </row>
    <row r="6" spans="1:4">
      <c r="A6" s="23">
        <v>2018</v>
      </c>
      <c r="B6" s="6">
        <v>26.95</v>
      </c>
    </row>
    <row r="8" spans="1:4">
      <c r="A8" s="209" t="s">
        <v>105</v>
      </c>
      <c r="B8" s="209"/>
      <c r="C8" s="88"/>
      <c r="D8" s="88"/>
    </row>
  </sheetData>
  <mergeCells count="2">
    <mergeCell ref="A8:B8"/>
    <mergeCell ref="A1:B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3" sqref="A3:XFD7"/>
    </sheetView>
  </sheetViews>
  <sheetFormatPr defaultRowHeight="15"/>
  <cols>
    <col min="1" max="1" width="13.42578125" customWidth="1"/>
    <col min="2" max="2" width="33.140625" bestFit="1" customWidth="1"/>
  </cols>
  <sheetData>
    <row r="1" spans="1:8" ht="45.75" customHeight="1">
      <c r="A1" s="219" t="s">
        <v>300</v>
      </c>
      <c r="B1" s="219"/>
      <c r="C1" s="4"/>
      <c r="D1" s="4"/>
      <c r="E1" s="4"/>
      <c r="F1" s="4"/>
      <c r="G1" s="4"/>
      <c r="H1" s="4"/>
    </row>
    <row r="3" spans="1:8" s="75" customFormat="1">
      <c r="A3" s="24" t="s">
        <v>44</v>
      </c>
      <c r="B3" s="24" t="s">
        <v>301</v>
      </c>
    </row>
    <row r="4" spans="1:8">
      <c r="A4" s="17">
        <v>2016</v>
      </c>
      <c r="B4" s="10">
        <v>86.55</v>
      </c>
    </row>
    <row r="5" spans="1:8">
      <c r="A5" s="17">
        <v>2017</v>
      </c>
      <c r="B5" s="10">
        <v>86.54</v>
      </c>
    </row>
    <row r="7" spans="1:8">
      <c r="A7" s="209" t="s">
        <v>105</v>
      </c>
      <c r="B7" s="209"/>
    </row>
  </sheetData>
  <mergeCells count="2">
    <mergeCell ref="A7:B7"/>
    <mergeCell ref="A1:B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3" sqref="A3:XFD7"/>
    </sheetView>
  </sheetViews>
  <sheetFormatPr defaultRowHeight="15"/>
  <cols>
    <col min="1" max="1" width="14" customWidth="1"/>
    <col min="2" max="2" width="28" bestFit="1" customWidth="1"/>
  </cols>
  <sheetData>
    <row r="1" spans="1:2" s="11" customFormat="1" ht="30" customHeight="1">
      <c r="A1" s="219" t="s">
        <v>302</v>
      </c>
      <c r="B1" s="219"/>
    </row>
    <row r="3" spans="1:2" s="75" customFormat="1">
      <c r="A3" s="24" t="s">
        <v>44</v>
      </c>
      <c r="B3" s="24" t="s">
        <v>303</v>
      </c>
    </row>
    <row r="4" spans="1:2" s="147" customFormat="1">
      <c r="A4" s="17">
        <v>2016</v>
      </c>
      <c r="B4" s="10">
        <v>93.4</v>
      </c>
    </row>
    <row r="5" spans="1:2" s="147" customFormat="1">
      <c r="A5" s="17">
        <v>2018</v>
      </c>
      <c r="B5" s="10">
        <v>95.7</v>
      </c>
    </row>
    <row r="6" spans="1:2" s="147" customFormat="1"/>
    <row r="7" spans="1:2" s="147" customFormat="1">
      <c r="A7" s="209" t="s">
        <v>105</v>
      </c>
      <c r="B7" s="209"/>
    </row>
    <row r="8" spans="1:2" ht="15.75" customHeight="1"/>
  </sheetData>
  <mergeCells count="2">
    <mergeCell ref="A7:B7"/>
    <mergeCell ref="A1:B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:B7"/>
    </sheetView>
  </sheetViews>
  <sheetFormatPr defaultRowHeight="15"/>
  <cols>
    <col min="1" max="1" width="14.5703125" customWidth="1"/>
    <col min="2" max="2" width="28" bestFit="1" customWidth="1"/>
  </cols>
  <sheetData>
    <row r="1" spans="1:5" ht="30.75" customHeight="1">
      <c r="A1" s="219" t="s">
        <v>304</v>
      </c>
      <c r="B1" s="219"/>
      <c r="C1" s="4"/>
      <c r="D1" s="4"/>
      <c r="E1" s="4"/>
    </row>
    <row r="2" spans="1:5">
      <c r="A2" s="4"/>
      <c r="B2" s="4"/>
      <c r="C2" s="4"/>
      <c r="D2" s="4"/>
      <c r="E2" s="4"/>
    </row>
    <row r="3" spans="1:5" s="75" customFormat="1">
      <c r="A3" s="24" t="s">
        <v>44</v>
      </c>
      <c r="B3" s="24" t="s">
        <v>303</v>
      </c>
    </row>
    <row r="4" spans="1:5" s="148" customFormat="1">
      <c r="A4" s="17">
        <v>2016</v>
      </c>
      <c r="B4" s="10">
        <v>83.3</v>
      </c>
    </row>
    <row r="5" spans="1:5" s="148" customFormat="1">
      <c r="A5" s="17">
        <v>2018</v>
      </c>
      <c r="B5" s="10">
        <v>90.3</v>
      </c>
    </row>
    <row r="6" spans="1:5" s="148" customFormat="1"/>
    <row r="7" spans="1:5" s="148" customFormat="1">
      <c r="A7" s="209" t="s">
        <v>105</v>
      </c>
      <c r="B7" s="209"/>
    </row>
  </sheetData>
  <mergeCells count="2">
    <mergeCell ref="A7:B7"/>
    <mergeCell ref="A1:B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E26"/>
  <sheetViews>
    <sheetView topLeftCell="A19" workbookViewId="0">
      <selection activeCell="A26" sqref="A26:B26"/>
    </sheetView>
  </sheetViews>
  <sheetFormatPr defaultRowHeight="15"/>
  <cols>
    <col min="1" max="1" width="10.85546875" customWidth="1"/>
    <col min="2" max="2" width="35.140625" bestFit="1" customWidth="1"/>
  </cols>
  <sheetData>
    <row r="1" spans="1:5" s="75" customFormat="1">
      <c r="A1" s="214" t="s">
        <v>306</v>
      </c>
      <c r="B1" s="214"/>
    </row>
    <row r="2" spans="1:5" s="148" customFormat="1">
      <c r="A2" s="2"/>
      <c r="B2" s="4"/>
      <c r="C2" s="4"/>
      <c r="D2" s="4"/>
      <c r="E2" s="4"/>
    </row>
    <row r="3" spans="1:5" s="75" customFormat="1">
      <c r="A3" s="24" t="s">
        <v>44</v>
      </c>
      <c r="B3" s="24" t="s">
        <v>305</v>
      </c>
    </row>
    <row r="4" spans="1:5">
      <c r="A4" s="17">
        <v>1997</v>
      </c>
      <c r="B4" s="1">
        <v>78.400000000000006</v>
      </c>
    </row>
    <row r="5" spans="1:5">
      <c r="A5" s="17">
        <v>1998</v>
      </c>
      <c r="B5" s="1">
        <v>83.9</v>
      </c>
    </row>
    <row r="6" spans="1:5">
      <c r="A6" s="17">
        <v>1999</v>
      </c>
      <c r="B6" s="1">
        <v>85.1</v>
      </c>
    </row>
    <row r="7" spans="1:5">
      <c r="A7" s="17">
        <v>2000</v>
      </c>
      <c r="B7" s="1">
        <v>86.3</v>
      </c>
    </row>
    <row r="8" spans="1:5">
      <c r="A8" s="17">
        <v>2001</v>
      </c>
      <c r="B8" s="1">
        <v>87.4</v>
      </c>
    </row>
    <row r="9" spans="1:5">
      <c r="A9" s="17">
        <v>2002</v>
      </c>
      <c r="B9" s="1">
        <v>89.1</v>
      </c>
    </row>
    <row r="10" spans="1:5">
      <c r="A10" s="17">
        <v>2003</v>
      </c>
      <c r="B10" s="1">
        <v>89.7</v>
      </c>
    </row>
    <row r="11" spans="1:5">
      <c r="A11" s="17">
        <v>2004</v>
      </c>
      <c r="B11" s="1">
        <v>90.8</v>
      </c>
    </row>
    <row r="12" spans="1:5">
      <c r="A12" s="17">
        <v>2005</v>
      </c>
      <c r="B12" s="1">
        <v>96.1</v>
      </c>
    </row>
    <row r="13" spans="1:5">
      <c r="A13" s="17">
        <v>2006</v>
      </c>
      <c r="B13" s="1">
        <v>96</v>
      </c>
    </row>
    <row r="14" spans="1:5">
      <c r="A14" s="17">
        <v>2007</v>
      </c>
      <c r="B14" s="1">
        <v>94.1</v>
      </c>
    </row>
    <row r="15" spans="1:5">
      <c r="A15" s="17">
        <v>2008</v>
      </c>
      <c r="B15" s="1">
        <v>95.2</v>
      </c>
    </row>
    <row r="16" spans="1:5">
      <c r="A16" s="17">
        <v>2009</v>
      </c>
      <c r="B16" s="1">
        <v>96.1</v>
      </c>
    </row>
    <row r="17" spans="1:2">
      <c r="A17" s="17">
        <v>2010</v>
      </c>
      <c r="B17" s="1">
        <v>98.3</v>
      </c>
    </row>
    <row r="18" spans="1:2">
      <c r="A18" s="17">
        <v>2011</v>
      </c>
      <c r="B18" s="1">
        <v>99</v>
      </c>
    </row>
    <row r="19" spans="1:2">
      <c r="A19" s="17">
        <v>2012</v>
      </c>
      <c r="B19" s="1">
        <v>99.8</v>
      </c>
    </row>
    <row r="20" spans="1:2">
      <c r="A20" s="17">
        <v>2013</v>
      </c>
      <c r="B20" s="1">
        <v>99.9</v>
      </c>
    </row>
    <row r="21" spans="1:2">
      <c r="A21" s="17">
        <v>2014</v>
      </c>
      <c r="B21" s="1">
        <v>99.2</v>
      </c>
    </row>
    <row r="22" spans="1:2">
      <c r="A22" s="17">
        <v>2015</v>
      </c>
      <c r="B22" s="1">
        <v>100</v>
      </c>
    </row>
    <row r="23" spans="1:2">
      <c r="A23" s="17">
        <v>2016</v>
      </c>
      <c r="B23" s="1">
        <v>100</v>
      </c>
    </row>
    <row r="24" spans="1:2">
      <c r="A24" s="17">
        <v>2017</v>
      </c>
      <c r="B24" s="1">
        <v>100</v>
      </c>
    </row>
    <row r="26" spans="1:2">
      <c r="A26" s="209" t="s">
        <v>307</v>
      </c>
      <c r="B26" s="209"/>
    </row>
  </sheetData>
  <mergeCells count="2">
    <mergeCell ref="A26:B26"/>
    <mergeCell ref="A1:B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B31"/>
  <sheetViews>
    <sheetView topLeftCell="A16" workbookViewId="0">
      <selection activeCell="A31" sqref="A31:B31"/>
    </sheetView>
  </sheetViews>
  <sheetFormatPr defaultRowHeight="15"/>
  <cols>
    <col min="1" max="1" width="9.140625" style="149"/>
    <col min="2" max="2" width="34.7109375" style="149" bestFit="1" customWidth="1"/>
    <col min="3" max="16384" width="9.140625" style="149"/>
  </cols>
  <sheetData>
    <row r="1" spans="1:2" ht="28.5" customHeight="1">
      <c r="A1" s="206" t="s">
        <v>309</v>
      </c>
      <c r="B1" s="206"/>
    </row>
    <row r="2" spans="1:2">
      <c r="A2" s="66"/>
      <c r="B2" s="66"/>
    </row>
    <row r="3" spans="1:2" s="66" customFormat="1" ht="30">
      <c r="A3" s="55" t="s">
        <v>44</v>
      </c>
      <c r="B3" s="65" t="s">
        <v>308</v>
      </c>
    </row>
    <row r="4" spans="1:2">
      <c r="A4" s="6">
        <v>1990</v>
      </c>
      <c r="B4" s="6">
        <v>76.099999999999994</v>
      </c>
    </row>
    <row r="5" spans="1:2">
      <c r="A5" s="6">
        <v>1991</v>
      </c>
      <c r="B5" s="6">
        <v>75.599999999999994</v>
      </c>
    </row>
    <row r="6" spans="1:2">
      <c r="A6" s="6">
        <v>1992</v>
      </c>
      <c r="B6" s="6">
        <v>74.7</v>
      </c>
    </row>
    <row r="7" spans="1:2">
      <c r="A7" s="6">
        <v>1993</v>
      </c>
      <c r="B7" s="6">
        <v>70.8</v>
      </c>
    </row>
    <row r="8" spans="1:2">
      <c r="A8" s="6">
        <v>1994</v>
      </c>
      <c r="B8" s="6">
        <v>68</v>
      </c>
    </row>
    <row r="9" spans="1:2">
      <c r="A9" s="6">
        <v>1995</v>
      </c>
      <c r="B9" s="6">
        <v>65.099999999999994</v>
      </c>
    </row>
    <row r="10" spans="1:2">
      <c r="A10" s="6">
        <v>1996</v>
      </c>
      <c r="B10" s="6">
        <v>62.9</v>
      </c>
    </row>
    <row r="11" spans="1:2">
      <c r="A11" s="6">
        <v>1997</v>
      </c>
      <c r="B11" s="6">
        <v>60.8</v>
      </c>
    </row>
    <row r="12" spans="1:2">
      <c r="A12" s="6">
        <v>1998</v>
      </c>
      <c r="B12" s="6">
        <v>59.5</v>
      </c>
    </row>
    <row r="13" spans="1:2">
      <c r="A13" s="6">
        <v>1999</v>
      </c>
      <c r="B13" s="6">
        <v>59.6</v>
      </c>
    </row>
    <row r="14" spans="1:2">
      <c r="A14" s="6">
        <v>2000</v>
      </c>
      <c r="B14" s="6">
        <v>58</v>
      </c>
    </row>
    <row r="15" spans="1:2">
      <c r="A15" s="6">
        <v>2001</v>
      </c>
      <c r="B15" s="6">
        <v>56.4</v>
      </c>
    </row>
    <row r="16" spans="1:2">
      <c r="A16" s="6">
        <v>2002</v>
      </c>
      <c r="B16" s="6">
        <v>52.4</v>
      </c>
    </row>
    <row r="17" spans="1:2">
      <c r="A17" s="6">
        <v>2003</v>
      </c>
      <c r="B17" s="6">
        <v>51</v>
      </c>
    </row>
    <row r="18" spans="1:2">
      <c r="A18" s="6">
        <v>2004</v>
      </c>
      <c r="B18" s="6">
        <v>46</v>
      </c>
    </row>
    <row r="19" spans="1:2">
      <c r="A19" s="6">
        <v>2005</v>
      </c>
      <c r="B19" s="6">
        <v>44.4</v>
      </c>
    </row>
    <row r="20" spans="1:2">
      <c r="A20" s="6">
        <v>2006</v>
      </c>
      <c r="B20" s="6">
        <v>44.5</v>
      </c>
    </row>
    <row r="21" spans="1:2">
      <c r="A21" s="6">
        <v>2007</v>
      </c>
      <c r="B21" s="6">
        <v>42.1</v>
      </c>
    </row>
    <row r="22" spans="1:2">
      <c r="A22" s="6">
        <v>2008</v>
      </c>
      <c r="B22" s="6">
        <v>39.5</v>
      </c>
    </row>
    <row r="23" spans="1:2">
      <c r="A23" s="6">
        <v>2009</v>
      </c>
      <c r="B23" s="6">
        <v>37.200000000000003</v>
      </c>
    </row>
    <row r="24" spans="1:2">
      <c r="A24" s="6">
        <v>2010</v>
      </c>
      <c r="B24" s="6">
        <v>34.799999999999997</v>
      </c>
    </row>
    <row r="25" spans="1:2">
      <c r="A25" s="6">
        <v>2011</v>
      </c>
      <c r="B25" s="6">
        <v>36.5</v>
      </c>
    </row>
    <row r="26" spans="1:2">
      <c r="A26" s="6">
        <v>2012</v>
      </c>
      <c r="B26" s="6">
        <v>38.1</v>
      </c>
    </row>
    <row r="27" spans="1:2">
      <c r="A27" s="6">
        <v>2013</v>
      </c>
      <c r="B27" s="6">
        <v>37.4</v>
      </c>
    </row>
    <row r="28" spans="1:2">
      <c r="A28" s="6">
        <v>2014</v>
      </c>
      <c r="B28" s="6">
        <v>37</v>
      </c>
    </row>
    <row r="29" spans="1:2">
      <c r="A29" s="6">
        <v>2015</v>
      </c>
      <c r="B29" s="6">
        <v>35</v>
      </c>
    </row>
    <row r="31" spans="1:2">
      <c r="A31" s="209" t="s">
        <v>307</v>
      </c>
      <c r="B31" s="209"/>
    </row>
  </sheetData>
  <mergeCells count="2">
    <mergeCell ref="A1:B1"/>
    <mergeCell ref="A31:B3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6" sqref="A16:B16"/>
    </sheetView>
  </sheetViews>
  <sheetFormatPr defaultRowHeight="15"/>
  <cols>
    <col min="1" max="1" width="9.140625" style="149"/>
    <col min="2" max="2" width="36.28515625" style="149" customWidth="1"/>
    <col min="3" max="16384" width="9.140625" style="149"/>
  </cols>
  <sheetData>
    <row r="1" spans="1:2" ht="30.75" customHeight="1">
      <c r="A1" s="206" t="s">
        <v>311</v>
      </c>
      <c r="B1" s="206"/>
    </row>
    <row r="3" spans="1:2" s="66" customFormat="1" ht="30">
      <c r="A3" s="55" t="s">
        <v>44</v>
      </c>
      <c r="B3" s="65" t="s">
        <v>310</v>
      </c>
    </row>
    <row r="4" spans="1:2">
      <c r="A4" s="23">
        <v>2005</v>
      </c>
      <c r="B4" s="6">
        <v>50000000</v>
      </c>
    </row>
    <row r="5" spans="1:2">
      <c r="A5" s="23">
        <v>2006</v>
      </c>
      <c r="B5" s="6">
        <v>65000000</v>
      </c>
    </row>
    <row r="6" spans="1:2">
      <c r="A6" s="23">
        <v>2007</v>
      </c>
      <c r="B6" s="6">
        <v>79000000</v>
      </c>
    </row>
    <row r="7" spans="1:2">
      <c r="A7" s="23">
        <v>2008</v>
      </c>
      <c r="B7" s="6">
        <v>56000000</v>
      </c>
    </row>
    <row r="8" spans="1:2">
      <c r="A8" s="23">
        <v>2009</v>
      </c>
      <c r="B8" s="6">
        <v>72000000</v>
      </c>
    </row>
    <row r="9" spans="1:2">
      <c r="A9" s="23">
        <v>2010</v>
      </c>
      <c r="B9" s="6">
        <v>105000000</v>
      </c>
    </row>
    <row r="10" spans="1:2">
      <c r="A10" s="23">
        <v>2011</v>
      </c>
      <c r="B10" s="6">
        <v>143000000</v>
      </c>
    </row>
    <row r="11" spans="1:2">
      <c r="A11" s="23">
        <v>2012</v>
      </c>
      <c r="B11" s="6">
        <v>144000000</v>
      </c>
    </row>
    <row r="12" spans="1:2">
      <c r="A12" s="23">
        <v>2013</v>
      </c>
      <c r="B12" s="6">
        <v>145000000</v>
      </c>
    </row>
    <row r="13" spans="1:2">
      <c r="A13" s="23">
        <v>2014</v>
      </c>
      <c r="B13" s="6">
        <v>146000000</v>
      </c>
    </row>
    <row r="14" spans="1:2">
      <c r="A14" s="23">
        <v>2015</v>
      </c>
      <c r="B14" s="6">
        <v>181000000</v>
      </c>
    </row>
    <row r="16" spans="1:2">
      <c r="A16" s="209" t="s">
        <v>307</v>
      </c>
      <c r="B16" s="209"/>
    </row>
  </sheetData>
  <mergeCells count="2">
    <mergeCell ref="A1:B1"/>
    <mergeCell ref="A16:B1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A6" sqref="A6:D6"/>
    </sheetView>
  </sheetViews>
  <sheetFormatPr defaultRowHeight="15"/>
  <cols>
    <col min="1" max="1" width="21" style="30" customWidth="1"/>
    <col min="2" max="4" width="14.7109375" style="30" customWidth="1"/>
    <col min="5" max="5" width="9.140625" style="30"/>
    <col min="6" max="6" width="21" style="30" customWidth="1"/>
    <col min="7" max="16384" width="9.140625" style="30"/>
  </cols>
  <sheetData>
    <row r="1" spans="1:6">
      <c r="A1" s="193" t="s">
        <v>315</v>
      </c>
      <c r="B1" s="193"/>
      <c r="C1" s="193"/>
      <c r="D1" s="193"/>
    </row>
    <row r="2" spans="1:6" ht="30">
      <c r="A2" s="29" t="s">
        <v>314</v>
      </c>
      <c r="B2" s="135">
        <v>2016</v>
      </c>
      <c r="C2" s="135">
        <v>2017</v>
      </c>
      <c r="D2" s="135">
        <v>2018</v>
      </c>
    </row>
    <row r="3" spans="1:6">
      <c r="A3" s="12" t="s">
        <v>312</v>
      </c>
      <c r="B3" s="152">
        <v>4502733</v>
      </c>
      <c r="C3" s="152">
        <v>5005975</v>
      </c>
      <c r="D3" s="152">
        <v>5542332</v>
      </c>
      <c r="F3" s="151"/>
    </row>
    <row r="4" spans="1:6">
      <c r="A4" s="12" t="s">
        <v>313</v>
      </c>
      <c r="B4" s="152">
        <v>3054470</v>
      </c>
      <c r="C4" s="152">
        <v>3262548</v>
      </c>
      <c r="D4" s="152">
        <v>3493399</v>
      </c>
    </row>
    <row r="6" spans="1:6">
      <c r="A6" s="209" t="s">
        <v>105</v>
      </c>
      <c r="B6" s="209"/>
      <c r="C6" s="209"/>
      <c r="D6" s="209"/>
    </row>
  </sheetData>
  <mergeCells count="2">
    <mergeCell ref="A1:D1"/>
    <mergeCell ref="A6:D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7" sqref="A7:B7"/>
    </sheetView>
  </sheetViews>
  <sheetFormatPr defaultRowHeight="15"/>
  <cols>
    <col min="1" max="1" width="12.42578125" style="154" customWidth="1"/>
    <col min="2" max="2" width="39.140625" style="154" bestFit="1" customWidth="1"/>
    <col min="3" max="16384" width="9.140625" style="154"/>
  </cols>
  <sheetData>
    <row r="1" spans="1:5">
      <c r="A1" s="196" t="s">
        <v>317</v>
      </c>
      <c r="B1" s="196"/>
      <c r="C1" s="97"/>
      <c r="D1" s="97"/>
      <c r="E1" s="97"/>
    </row>
    <row r="2" spans="1:5">
      <c r="A2" s="97"/>
      <c r="B2" s="97"/>
      <c r="C2" s="97"/>
      <c r="D2" s="97"/>
      <c r="E2" s="97"/>
    </row>
    <row r="3" spans="1:5">
      <c r="A3" s="55" t="s">
        <v>44</v>
      </c>
      <c r="B3" s="55" t="s">
        <v>316</v>
      </c>
    </row>
    <row r="4" spans="1:5">
      <c r="A4" s="23">
        <v>2016</v>
      </c>
      <c r="B4" s="6">
        <v>6</v>
      </c>
    </row>
    <row r="5" spans="1:5">
      <c r="A5" s="23">
        <v>2017</v>
      </c>
      <c r="B5" s="6">
        <v>7</v>
      </c>
    </row>
    <row r="7" spans="1:5">
      <c r="A7" s="209" t="s">
        <v>105</v>
      </c>
      <c r="B7" s="209"/>
      <c r="C7" s="88"/>
      <c r="D7" s="88"/>
    </row>
  </sheetData>
  <mergeCells count="2">
    <mergeCell ref="A1:B1"/>
    <mergeCell ref="A7:B7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C7"/>
    </sheetView>
  </sheetViews>
  <sheetFormatPr defaultRowHeight="15"/>
  <cols>
    <col min="1" max="1" width="34.42578125" style="154" customWidth="1"/>
    <col min="2" max="2" width="10.5703125" style="154" bestFit="1" customWidth="1"/>
    <col min="3" max="3" width="11.42578125" style="154" bestFit="1" customWidth="1"/>
    <col min="4" max="4" width="11.28515625" style="154" bestFit="1" customWidth="1"/>
    <col min="5" max="5" width="9.28515625" style="154" bestFit="1" customWidth="1"/>
    <col min="6" max="16384" width="9.140625" style="154"/>
  </cols>
  <sheetData>
    <row r="1" spans="1:6">
      <c r="A1" s="195" t="s">
        <v>318</v>
      </c>
      <c r="B1" s="195"/>
      <c r="C1" s="195"/>
      <c r="D1" s="43"/>
      <c r="E1" s="43"/>
      <c r="F1" s="50"/>
    </row>
    <row r="3" spans="1:6" s="54" customFormat="1" ht="30">
      <c r="A3" s="53" t="s">
        <v>321</v>
      </c>
      <c r="B3" s="55">
        <v>2016</v>
      </c>
      <c r="C3" s="55">
        <v>2017</v>
      </c>
    </row>
    <row r="4" spans="1:6">
      <c r="A4" s="6" t="s">
        <v>319</v>
      </c>
      <c r="B4" s="155">
        <v>48577</v>
      </c>
      <c r="C4" s="155">
        <v>53442</v>
      </c>
    </row>
    <row r="5" spans="1:6">
      <c r="A5" s="6" t="s">
        <v>320</v>
      </c>
      <c r="B5" s="155">
        <v>2215</v>
      </c>
      <c r="C5" s="155">
        <v>2389</v>
      </c>
    </row>
    <row r="7" spans="1:6">
      <c r="A7" s="209" t="s">
        <v>105</v>
      </c>
      <c r="B7" s="209"/>
      <c r="C7" s="209"/>
    </row>
  </sheetData>
  <mergeCells count="2">
    <mergeCell ref="A1:C1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126</vt:i4>
      </vt:variant>
    </vt:vector>
  </HeadingPairs>
  <TitlesOfParts>
    <vt:vector size="126" baseType="lpstr">
      <vt:lpstr>Table of contents</vt:lpstr>
      <vt:lpstr>1.1.1.1</vt:lpstr>
      <vt:lpstr>1.1.1.2</vt:lpstr>
      <vt:lpstr>1.1.1.3</vt:lpstr>
      <vt:lpstr>1.1.1.4</vt:lpstr>
      <vt:lpstr>1.1.1.5</vt:lpstr>
      <vt:lpstr>1.1.2.1</vt:lpstr>
      <vt:lpstr>1.1.2.2</vt:lpstr>
      <vt:lpstr>1.1.2.3</vt:lpstr>
      <vt:lpstr>1.1.2.4</vt:lpstr>
      <vt:lpstr>1.1.3.1</vt:lpstr>
      <vt:lpstr>1.1.3.2</vt:lpstr>
      <vt:lpstr>1.1.3.3</vt:lpstr>
      <vt:lpstr>1.1.3.4</vt:lpstr>
      <vt:lpstr>1.1.3.5</vt:lpstr>
      <vt:lpstr>1.1.3.6</vt:lpstr>
      <vt:lpstr>1.1.3.7</vt:lpstr>
      <vt:lpstr>1.1.3.8</vt:lpstr>
      <vt:lpstr>1.1.3.9</vt:lpstr>
      <vt:lpstr>1.1.3.10</vt:lpstr>
      <vt:lpstr>1.1.3.11</vt:lpstr>
      <vt:lpstr>1.1.3.12</vt:lpstr>
      <vt:lpstr>1.2.1</vt:lpstr>
      <vt:lpstr>1.2.2</vt:lpstr>
      <vt:lpstr>1.2.3</vt:lpstr>
      <vt:lpstr>1.2.4</vt:lpstr>
      <vt:lpstr>1.3.1.1</vt:lpstr>
      <vt:lpstr>1.3.1.2</vt:lpstr>
      <vt:lpstr>1.3.1.3</vt:lpstr>
      <vt:lpstr>1.3.1.4</vt:lpstr>
      <vt:lpstr>2.2.1.1</vt:lpstr>
      <vt:lpstr>2.2.1.2</vt:lpstr>
      <vt:lpstr>2.2.1.3</vt:lpstr>
      <vt:lpstr>2.2.1.4</vt:lpstr>
      <vt:lpstr>2.2.1.5</vt:lpstr>
      <vt:lpstr>2.2.1.6</vt:lpstr>
      <vt:lpstr>2.2.1.7</vt:lpstr>
      <vt:lpstr>2.2.1.8</vt:lpstr>
      <vt:lpstr>2.2.1.9</vt:lpstr>
      <vt:lpstr>2.2.1.10</vt:lpstr>
      <vt:lpstr>2.2.1.11</vt:lpstr>
      <vt:lpstr>2.2.1.12</vt:lpstr>
      <vt:lpstr>2.2.1.13</vt:lpstr>
      <vt:lpstr>2.4.3</vt:lpstr>
      <vt:lpstr>2.4.3.1</vt:lpstr>
      <vt:lpstr>2.4.3.2</vt:lpstr>
      <vt:lpstr>3.1.1</vt:lpstr>
      <vt:lpstr>3.1.3.1</vt:lpstr>
      <vt:lpstr>3.1.3.2</vt:lpstr>
      <vt:lpstr>3.1.3.3</vt:lpstr>
      <vt:lpstr>3.1.3.4</vt:lpstr>
      <vt:lpstr>3.1.3.5</vt:lpstr>
      <vt:lpstr>3.1.3.6</vt:lpstr>
      <vt:lpstr>3.1.3.7</vt:lpstr>
      <vt:lpstr>3.1.3.8</vt:lpstr>
      <vt:lpstr>3.2.1.1</vt:lpstr>
      <vt:lpstr>3.2.1.2</vt:lpstr>
      <vt:lpstr>3.2.1.3</vt:lpstr>
      <vt:lpstr>3.2.2</vt:lpstr>
      <vt:lpstr>3.2.3</vt:lpstr>
      <vt:lpstr>3.3.1.1.</vt:lpstr>
      <vt:lpstr>3.3.1.2</vt:lpstr>
      <vt:lpstr>3.3.2</vt:lpstr>
      <vt:lpstr>3.5.1</vt:lpstr>
      <vt:lpstr>3.6.1</vt:lpstr>
      <vt:lpstr>3.6.2</vt:lpstr>
      <vt:lpstr>3.7.2</vt:lpstr>
      <vt:lpstr>3.7.3</vt:lpstr>
      <vt:lpstr>4.1.1.1</vt:lpstr>
      <vt:lpstr>4.1.1.2</vt:lpstr>
      <vt:lpstr>4.1.1.3</vt:lpstr>
      <vt:lpstr>4.1.1.4</vt:lpstr>
      <vt:lpstr>4.1.1.5</vt:lpstr>
      <vt:lpstr>4.1.1.6</vt:lpstr>
      <vt:lpstr>4.1.2.1</vt:lpstr>
      <vt:lpstr>4.1.2.2</vt:lpstr>
      <vt:lpstr>4.1.2.3</vt:lpstr>
      <vt:lpstr>4.1.2.4</vt:lpstr>
      <vt:lpstr>4.1.2.5</vt:lpstr>
      <vt:lpstr>4.1.2.6</vt:lpstr>
      <vt:lpstr>4.1.2</vt:lpstr>
      <vt:lpstr>4.4.1</vt:lpstr>
      <vt:lpstr>4.6.1</vt:lpstr>
      <vt:lpstr>4.8.1.</vt:lpstr>
      <vt:lpstr>5.1.1.1</vt:lpstr>
      <vt:lpstr>5.1.1.2</vt:lpstr>
      <vt:lpstr>5.1.1.3</vt:lpstr>
      <vt:lpstr>5.3.1</vt:lpstr>
      <vt:lpstr>5.5.1</vt:lpstr>
      <vt:lpstr>5.5.5</vt:lpstr>
      <vt:lpstr>6.1.1</vt:lpstr>
      <vt:lpstr>6.1.2</vt:lpstr>
      <vt:lpstr>6.2.1</vt:lpstr>
      <vt:lpstr>7.1.1</vt:lpstr>
      <vt:lpstr>7.2.1</vt:lpstr>
      <vt:lpstr>7.4.1</vt:lpstr>
      <vt:lpstr>8.1.1</vt:lpstr>
      <vt:lpstr>8.1.2</vt:lpstr>
      <vt:lpstr>8.1.3</vt:lpstr>
      <vt:lpstr>8.2.1</vt:lpstr>
      <vt:lpstr>8.3.1</vt:lpstr>
      <vt:lpstr>8.5.1</vt:lpstr>
      <vt:lpstr>8.5.2</vt:lpstr>
      <vt:lpstr>8.5.3</vt:lpstr>
      <vt:lpstr>9.1.1</vt:lpstr>
      <vt:lpstr>9.1.2</vt:lpstr>
      <vt:lpstr>9.2.3</vt:lpstr>
      <vt:lpstr>9.4.1</vt:lpstr>
      <vt:lpstr>9.4.2</vt:lpstr>
      <vt:lpstr>10.1.2</vt:lpstr>
      <vt:lpstr>10.2.1.1</vt:lpstr>
      <vt:lpstr>10.2.1.2</vt:lpstr>
      <vt:lpstr>10.2.1.3</vt:lpstr>
      <vt:lpstr>10.2.1.4</vt:lpstr>
      <vt:lpstr>10.2.1.5</vt:lpstr>
      <vt:lpstr>11.1.1</vt:lpstr>
      <vt:lpstr>11.5.1</vt:lpstr>
      <vt:lpstr>11.6.1</vt:lpstr>
      <vt:lpstr>13.2.1</vt:lpstr>
      <vt:lpstr>15.2.1</vt:lpstr>
      <vt:lpstr>15.2.2.1</vt:lpstr>
      <vt:lpstr>15.2.2.2</vt:lpstr>
      <vt:lpstr>16.6.1</vt:lpstr>
      <vt:lpstr>16.6.2</vt:lpstr>
      <vt:lpstr>16.8.1</vt:lpstr>
      <vt:lpstr>17.2.1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MDRI-Share</dc:creator>
  <cp:lastModifiedBy>DELL</cp:lastModifiedBy>
  <dcterms:created xsi:type="dcterms:W3CDTF">2019-12-06T02:43:28Z</dcterms:created>
  <dcterms:modified xsi:type="dcterms:W3CDTF">2020-05-09T15:44:32Z</dcterms:modified>
</cp:coreProperties>
</file>